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MBEAC\Desktop\BDP_BANGUI\02_BDP_FINALES\"/>
    </mc:Choice>
  </mc:AlternateContent>
  <xr:revisionPtr revIDLastSave="0" documentId="13_ncr:1_{6817B535-4879-4875-BC17-D521424D6752}" xr6:coauthVersionLast="47" xr6:coauthVersionMax="47" xr10:uidLastSave="{00000000-0000-0000-0000-000000000000}"/>
  <bookViews>
    <workbookView xWindow="-108" yWindow="-108" windowWidth="23256" windowHeight="12456" tabRatio="399" activeTab="1" xr2:uid="{00000000-000D-0000-FFFF-FFFF00000000}"/>
  </bookViews>
  <sheets>
    <sheet name="TYPE " sheetId="39" r:id="rId1"/>
    <sheet name="ANALYTIQUE" sheetId="37" r:id="rId2"/>
    <sheet name="NEW_MODEL_1" sheetId="34" state="hidden" r:id="rId3"/>
    <sheet name="NEW_MODEL_2" sheetId="36" state="hidden" r:id="rId4"/>
  </sheets>
  <externalReferences>
    <externalReference r:id="rId5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2">#REF!</definedName>
    <definedName name="_______________________________________________________________________________com2000" localSheetId="0">#REF!</definedName>
    <definedName name="_______________________________________________________________________________com2000">#REF!</definedName>
    <definedName name="_______________________________________________________________________________gen2" localSheetId="2">#REF!</definedName>
    <definedName name="_______________________________________________________________________________gen2" localSheetId="0">#REF!</definedName>
    <definedName name="_______________________________________________________________________________gen2">#REF!</definedName>
    <definedName name="_____________________________________________________________________________com2000" localSheetId="2">#REF!</definedName>
    <definedName name="_____________________________________________________________________________com2000" localSheetId="0">#REF!</definedName>
    <definedName name="_____________________________________________________________________________com2000">#REF!</definedName>
    <definedName name="_____________________________________________________________________________EXR1" localSheetId="2">#REF!</definedName>
    <definedName name="_____________________________________________________________________________EXR1" localSheetId="0">#REF!</definedName>
    <definedName name="_____________________________________________________________________________EXR1">#REF!</definedName>
    <definedName name="_____________________________________________________________________________EXR2" localSheetId="2">#REF!</definedName>
    <definedName name="_____________________________________________________________________________EXR2" localSheetId="0">#REF!</definedName>
    <definedName name="_____________________________________________________________________________EXR2">#REF!</definedName>
    <definedName name="_____________________________________________________________________________EXR3" localSheetId="2">#REF!</definedName>
    <definedName name="_____________________________________________________________________________EXR3" localSheetId="0">#REF!</definedName>
    <definedName name="_____________________________________________________________________________EXR3">#REF!</definedName>
    <definedName name="_____________________________________________________________________________gen2" localSheetId="2">#REF!</definedName>
    <definedName name="_____________________________________________________________________________gen2" localSheetId="0">#REF!</definedName>
    <definedName name="_____________________________________________________________________________gen2">#REF!</definedName>
    <definedName name="_____________________________________________________________________________TAB31" localSheetId="2">#REF!</definedName>
    <definedName name="_____________________________________________________________________________TAB31" localSheetId="0">#REF!</definedName>
    <definedName name="_____________________________________________________________________________TAB31">#REF!</definedName>
    <definedName name="_____________________________________________________________________________TAB32" localSheetId="2">#REF!</definedName>
    <definedName name="_____________________________________________________________________________TAB32" localSheetId="0">#REF!</definedName>
    <definedName name="_____________________________________________________________________________TAB32">#REF!</definedName>
    <definedName name="_____________________________________________________________________________TAB33" localSheetId="2">#REF!</definedName>
    <definedName name="_____________________________________________________________________________TAB33" localSheetId="0">#REF!</definedName>
    <definedName name="_____________________________________________________________________________TAB33">#REF!</definedName>
    <definedName name="_____________________________________________________________________________TAB35" localSheetId="2">#REF!</definedName>
    <definedName name="_____________________________________________________________________________TAB35" localSheetId="0">#REF!</definedName>
    <definedName name="_____________________________________________________________________________TAB35">#REF!</definedName>
    <definedName name="_____________________________________________________________________________TAB36" localSheetId="2">#REF!</definedName>
    <definedName name="_____________________________________________________________________________TAB36" localSheetId="0">#REF!</definedName>
    <definedName name="_____________________________________________________________________________TAB36">#REF!</definedName>
    <definedName name="_____________________________________________________________________________TAB37" localSheetId="2">#REF!</definedName>
    <definedName name="_____________________________________________________________________________TAB37" localSheetId="0">#REF!</definedName>
    <definedName name="_____________________________________________________________________________TAB37">#REF!</definedName>
    <definedName name="_____________________________________________________________________________TAB38" localSheetId="2">#REF!</definedName>
    <definedName name="_____________________________________________________________________________TAB38" localSheetId="0">#REF!</definedName>
    <definedName name="_____________________________________________________________________________TAB38">#REF!</definedName>
    <definedName name="____________________________________________________________________________EXR1" localSheetId="2">#REF!</definedName>
    <definedName name="____________________________________________________________________________EXR1" localSheetId="0">#REF!</definedName>
    <definedName name="____________________________________________________________________________EXR1">#REF!</definedName>
    <definedName name="____________________________________________________________________________EXR2" localSheetId="2">#REF!</definedName>
    <definedName name="____________________________________________________________________________EXR2" localSheetId="0">#REF!</definedName>
    <definedName name="____________________________________________________________________________EXR2">#REF!</definedName>
    <definedName name="____________________________________________________________________________EXR3" localSheetId="2">#REF!</definedName>
    <definedName name="____________________________________________________________________________EXR3" localSheetId="0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2">#REF!</definedName>
    <definedName name="____________________________________________________________________________TAB31" localSheetId="0">#REF!</definedName>
    <definedName name="____________________________________________________________________________TAB31">#REF!</definedName>
    <definedName name="____________________________________________________________________________TAB32" localSheetId="2">#REF!</definedName>
    <definedName name="____________________________________________________________________________TAB32" localSheetId="0">#REF!</definedName>
    <definedName name="____________________________________________________________________________TAB32">#REF!</definedName>
    <definedName name="____________________________________________________________________________TAB33" localSheetId="2">#REF!</definedName>
    <definedName name="____________________________________________________________________________TAB33" localSheetId="0">#REF!</definedName>
    <definedName name="____________________________________________________________________________TAB33">#REF!</definedName>
    <definedName name="____________________________________________________________________________TAB35" localSheetId="2">#REF!</definedName>
    <definedName name="____________________________________________________________________________TAB35" localSheetId="0">#REF!</definedName>
    <definedName name="____________________________________________________________________________TAB35">#REF!</definedName>
    <definedName name="____________________________________________________________________________TAB36" localSheetId="2">#REF!</definedName>
    <definedName name="____________________________________________________________________________TAB36" localSheetId="0">#REF!</definedName>
    <definedName name="____________________________________________________________________________TAB36">#REF!</definedName>
    <definedName name="____________________________________________________________________________TAB37" localSheetId="2">#REF!</definedName>
    <definedName name="____________________________________________________________________________TAB37" localSheetId="0">#REF!</definedName>
    <definedName name="____________________________________________________________________________TAB37">#REF!</definedName>
    <definedName name="____________________________________________________________________________TAB38" localSheetId="2">#REF!</definedName>
    <definedName name="____________________________________________________________________________TAB38" localSheetId="0">#REF!</definedName>
    <definedName name="____________________________________________________________________________TAB38">#REF!</definedName>
    <definedName name="___________________________________________________________________________com2000" localSheetId="2">#REF!</definedName>
    <definedName name="___________________________________________________________________________com2000" localSheetId="0">#REF!</definedName>
    <definedName name="___________________________________________________________________________com2000">#REF!</definedName>
    <definedName name="___________________________________________________________________________EXR1" localSheetId="2">#REF!</definedName>
    <definedName name="___________________________________________________________________________EXR1" localSheetId="0">#REF!</definedName>
    <definedName name="___________________________________________________________________________EXR1">#REF!</definedName>
    <definedName name="___________________________________________________________________________EXR2" localSheetId="2">#REF!</definedName>
    <definedName name="___________________________________________________________________________EXR2" localSheetId="0">#REF!</definedName>
    <definedName name="___________________________________________________________________________EXR2">#REF!</definedName>
    <definedName name="___________________________________________________________________________EXR3" localSheetId="2">#REF!</definedName>
    <definedName name="___________________________________________________________________________EXR3" localSheetId="0">#REF!</definedName>
    <definedName name="___________________________________________________________________________EXR3">#REF!</definedName>
    <definedName name="___________________________________________________________________________gen2" localSheetId="2">#REF!</definedName>
    <definedName name="___________________________________________________________________________gen2" localSheetId="0">#REF!</definedName>
    <definedName name="___________________________________________________________________________gen2">#REF!</definedName>
    <definedName name="___________________________________________________________________________TAB31" localSheetId="2">#REF!</definedName>
    <definedName name="___________________________________________________________________________TAB31" localSheetId="0">#REF!</definedName>
    <definedName name="___________________________________________________________________________TAB31">#REF!</definedName>
    <definedName name="___________________________________________________________________________TAB32" localSheetId="2">#REF!</definedName>
    <definedName name="___________________________________________________________________________TAB32" localSheetId="0">#REF!</definedName>
    <definedName name="___________________________________________________________________________TAB32">#REF!</definedName>
    <definedName name="___________________________________________________________________________TAB33" localSheetId="2">#REF!</definedName>
    <definedName name="___________________________________________________________________________TAB33" localSheetId="0">#REF!</definedName>
    <definedName name="___________________________________________________________________________TAB33">#REF!</definedName>
    <definedName name="___________________________________________________________________________TAB35" localSheetId="2">#REF!</definedName>
    <definedName name="___________________________________________________________________________TAB35" localSheetId="0">#REF!</definedName>
    <definedName name="___________________________________________________________________________TAB35">#REF!</definedName>
    <definedName name="___________________________________________________________________________TAB36" localSheetId="2">#REF!</definedName>
    <definedName name="___________________________________________________________________________TAB36" localSheetId="0">#REF!</definedName>
    <definedName name="___________________________________________________________________________TAB36">#REF!</definedName>
    <definedName name="___________________________________________________________________________TAB37" localSheetId="2">#REF!</definedName>
    <definedName name="___________________________________________________________________________TAB37" localSheetId="0">#REF!</definedName>
    <definedName name="___________________________________________________________________________TAB37">#REF!</definedName>
    <definedName name="___________________________________________________________________________TAB38" localSheetId="2">#REF!</definedName>
    <definedName name="___________________________________________________________________________TAB38" localSheetId="0">#REF!</definedName>
    <definedName name="___________________________________________________________________________TAB38">#REF!</definedName>
    <definedName name="__________________________________________________________________________com2000" localSheetId="2">#REF!</definedName>
    <definedName name="__________________________________________________________________________com2000" localSheetId="0">#REF!</definedName>
    <definedName name="__________________________________________________________________________com2000">#REF!</definedName>
    <definedName name="__________________________________________________________________________EXR1" localSheetId="2">#REF!</definedName>
    <definedName name="__________________________________________________________________________EXR1" localSheetId="0">#REF!</definedName>
    <definedName name="__________________________________________________________________________EXR1">#REF!</definedName>
    <definedName name="__________________________________________________________________________EXR2" localSheetId="2">#REF!</definedName>
    <definedName name="__________________________________________________________________________EXR2" localSheetId="0">#REF!</definedName>
    <definedName name="__________________________________________________________________________EXR2">#REF!</definedName>
    <definedName name="__________________________________________________________________________EXR3" localSheetId="2">#REF!</definedName>
    <definedName name="__________________________________________________________________________EXR3" localSheetId="0">#REF!</definedName>
    <definedName name="__________________________________________________________________________EXR3">#REF!</definedName>
    <definedName name="__________________________________________________________________________gen2" localSheetId="2">#REF!</definedName>
    <definedName name="__________________________________________________________________________gen2" localSheetId="0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2">#REF!</definedName>
    <definedName name="__________________________________________________________________________TAB31" localSheetId="0">#REF!</definedName>
    <definedName name="__________________________________________________________________________TAB31">#REF!</definedName>
    <definedName name="__________________________________________________________________________TAB32" localSheetId="2">#REF!</definedName>
    <definedName name="__________________________________________________________________________TAB32" localSheetId="0">#REF!</definedName>
    <definedName name="__________________________________________________________________________TAB32">#REF!</definedName>
    <definedName name="__________________________________________________________________________TAB33" localSheetId="2">#REF!</definedName>
    <definedName name="__________________________________________________________________________TAB33" localSheetId="0">#REF!</definedName>
    <definedName name="__________________________________________________________________________TAB33">#REF!</definedName>
    <definedName name="__________________________________________________________________________TAB35" localSheetId="2">#REF!</definedName>
    <definedName name="__________________________________________________________________________TAB35" localSheetId="0">#REF!</definedName>
    <definedName name="__________________________________________________________________________TAB35">#REF!</definedName>
    <definedName name="__________________________________________________________________________TAB36" localSheetId="2">#REF!</definedName>
    <definedName name="__________________________________________________________________________TAB36" localSheetId="0">#REF!</definedName>
    <definedName name="__________________________________________________________________________TAB36">#REF!</definedName>
    <definedName name="__________________________________________________________________________TAB37" localSheetId="2">#REF!</definedName>
    <definedName name="__________________________________________________________________________TAB37" localSheetId="0">#REF!</definedName>
    <definedName name="__________________________________________________________________________TAB37">#REF!</definedName>
    <definedName name="__________________________________________________________________________TAB38" localSheetId="2">#REF!</definedName>
    <definedName name="__________________________________________________________________________TAB38" localSheetId="0">#REF!</definedName>
    <definedName name="__________________________________________________________________________TAB38">#REF!</definedName>
    <definedName name="_________________________________________________________________________com2000" localSheetId="2">#REF!</definedName>
    <definedName name="_________________________________________________________________________com2000" localSheetId="0">#REF!</definedName>
    <definedName name="_________________________________________________________________________com2000">#REF!</definedName>
    <definedName name="_________________________________________________________________________EXR1" localSheetId="2">#REF!</definedName>
    <definedName name="_________________________________________________________________________EXR1" localSheetId="0">#REF!</definedName>
    <definedName name="_________________________________________________________________________EXR1">#REF!</definedName>
    <definedName name="_________________________________________________________________________EXR2" localSheetId="2">#REF!</definedName>
    <definedName name="_________________________________________________________________________EXR2" localSheetId="0">#REF!</definedName>
    <definedName name="_________________________________________________________________________EXR2">#REF!</definedName>
    <definedName name="_________________________________________________________________________EXR3" localSheetId="2">#REF!</definedName>
    <definedName name="_________________________________________________________________________EXR3" localSheetId="0">#REF!</definedName>
    <definedName name="_________________________________________________________________________EXR3">#REF!</definedName>
    <definedName name="_________________________________________________________________________gen2" localSheetId="2">#REF!</definedName>
    <definedName name="_________________________________________________________________________gen2" localSheetId="0">#REF!</definedName>
    <definedName name="_________________________________________________________________________gen2">#REF!</definedName>
    <definedName name="_________________________________________________________________________TAB30" localSheetId="2">#REF!</definedName>
    <definedName name="_________________________________________________________________________TAB30" localSheetId="0">#REF!</definedName>
    <definedName name="_________________________________________________________________________TAB30">#REF!</definedName>
    <definedName name="_________________________________________________________________________TAB31" localSheetId="2">#REF!</definedName>
    <definedName name="_________________________________________________________________________TAB31" localSheetId="0">#REF!</definedName>
    <definedName name="_________________________________________________________________________TAB31">#REF!</definedName>
    <definedName name="_________________________________________________________________________TAB32" localSheetId="2">#REF!</definedName>
    <definedName name="_________________________________________________________________________TAB32" localSheetId="0">#REF!</definedName>
    <definedName name="_________________________________________________________________________TAB32">#REF!</definedName>
    <definedName name="_________________________________________________________________________TAB33" localSheetId="2">#REF!</definedName>
    <definedName name="_________________________________________________________________________TAB33" localSheetId="0">#REF!</definedName>
    <definedName name="_________________________________________________________________________TAB33">#REF!</definedName>
    <definedName name="_________________________________________________________________________TAB35" localSheetId="2">#REF!</definedName>
    <definedName name="_________________________________________________________________________TAB35" localSheetId="0">#REF!</definedName>
    <definedName name="_________________________________________________________________________TAB35">#REF!</definedName>
    <definedName name="_________________________________________________________________________TAB36" localSheetId="2">#REF!</definedName>
    <definedName name="_________________________________________________________________________TAB36" localSheetId="0">#REF!</definedName>
    <definedName name="_________________________________________________________________________TAB36">#REF!</definedName>
    <definedName name="_________________________________________________________________________TAB37" localSheetId="2">#REF!</definedName>
    <definedName name="_________________________________________________________________________TAB37" localSheetId="0">#REF!</definedName>
    <definedName name="_________________________________________________________________________TAB37">#REF!</definedName>
    <definedName name="_________________________________________________________________________TAB38" localSheetId="2">#REF!</definedName>
    <definedName name="_________________________________________________________________________TAB38" localSheetId="0">#REF!</definedName>
    <definedName name="_________________________________________________________________________TAB38">#REF!</definedName>
    <definedName name="_________________________________________________________________________TAB39" localSheetId="2">#REF!</definedName>
    <definedName name="_________________________________________________________________________TAB39" localSheetId="0">#REF!</definedName>
    <definedName name="_________________________________________________________________________TAB39">#REF!</definedName>
    <definedName name="_________________________________________________________________________TAB47" localSheetId="2">#REF!</definedName>
    <definedName name="_________________________________________________________________________TAB47" localSheetId="0">#REF!</definedName>
    <definedName name="_________________________________________________________________________TAB47">#REF!</definedName>
    <definedName name="________________________________________________________________________com2000" localSheetId="2">#REF!</definedName>
    <definedName name="________________________________________________________________________com2000" localSheetId="0">#REF!</definedName>
    <definedName name="________________________________________________________________________com2000">#REF!</definedName>
    <definedName name="________________________________________________________________________EXR1" localSheetId="2">#REF!</definedName>
    <definedName name="________________________________________________________________________EXR1" localSheetId="0">#REF!</definedName>
    <definedName name="________________________________________________________________________EXR1">#REF!</definedName>
    <definedName name="________________________________________________________________________EXR2" localSheetId="2">#REF!</definedName>
    <definedName name="________________________________________________________________________EXR2" localSheetId="0">#REF!</definedName>
    <definedName name="________________________________________________________________________EXR2">#REF!</definedName>
    <definedName name="________________________________________________________________________EXR3" localSheetId="2">#REF!</definedName>
    <definedName name="________________________________________________________________________EXR3" localSheetId="0">#REF!</definedName>
    <definedName name="________________________________________________________________________EXR3">#REF!</definedName>
    <definedName name="________________________________________________________________________gen2" localSheetId="2">#REF!</definedName>
    <definedName name="________________________________________________________________________gen2" localSheetId="0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2">#REF!</definedName>
    <definedName name="________________________________________________________________________TAB30" localSheetId="0">#REF!</definedName>
    <definedName name="________________________________________________________________________TAB30">#REF!</definedName>
    <definedName name="________________________________________________________________________TAB31" localSheetId="2">#REF!</definedName>
    <definedName name="________________________________________________________________________TAB31" localSheetId="0">#REF!</definedName>
    <definedName name="________________________________________________________________________TAB31">#REF!</definedName>
    <definedName name="________________________________________________________________________TAB32" localSheetId="2">#REF!</definedName>
    <definedName name="________________________________________________________________________TAB32" localSheetId="0">#REF!</definedName>
    <definedName name="________________________________________________________________________TAB32">#REF!</definedName>
    <definedName name="________________________________________________________________________TAB33" localSheetId="2">#REF!</definedName>
    <definedName name="________________________________________________________________________TAB33" localSheetId="0">#REF!</definedName>
    <definedName name="________________________________________________________________________TAB33">#REF!</definedName>
    <definedName name="________________________________________________________________________TAB35" localSheetId="2">#REF!</definedName>
    <definedName name="________________________________________________________________________TAB35" localSheetId="0">#REF!</definedName>
    <definedName name="________________________________________________________________________TAB35">#REF!</definedName>
    <definedName name="________________________________________________________________________TAB36" localSheetId="2">#REF!</definedName>
    <definedName name="________________________________________________________________________TAB36" localSheetId="0">#REF!</definedName>
    <definedName name="________________________________________________________________________TAB36">#REF!</definedName>
    <definedName name="________________________________________________________________________TAB37" localSheetId="2">#REF!</definedName>
    <definedName name="________________________________________________________________________TAB37" localSheetId="0">#REF!</definedName>
    <definedName name="________________________________________________________________________TAB37">#REF!</definedName>
    <definedName name="________________________________________________________________________TAB38" localSheetId="2">#REF!</definedName>
    <definedName name="________________________________________________________________________TAB38" localSheetId="0">#REF!</definedName>
    <definedName name="________________________________________________________________________TAB38">#REF!</definedName>
    <definedName name="________________________________________________________________________TAB39" localSheetId="2">#REF!</definedName>
    <definedName name="________________________________________________________________________TAB39" localSheetId="0">#REF!</definedName>
    <definedName name="________________________________________________________________________TAB39">#REF!</definedName>
    <definedName name="________________________________________________________________________TAB47" localSheetId="2">#REF!</definedName>
    <definedName name="________________________________________________________________________TAB47" localSheetId="0">#REF!</definedName>
    <definedName name="________________________________________________________________________TAB47">#REF!</definedName>
    <definedName name="_______________________________________________________________________EXR2" localSheetId="2">#REF!</definedName>
    <definedName name="_______________________________________________________________________EXR2" localSheetId="0">#REF!</definedName>
    <definedName name="_______________________________________________________________________EXR2">#REF!</definedName>
    <definedName name="_______________________________________________________________________EXR3" localSheetId="2">#REF!</definedName>
    <definedName name="_______________________________________________________________________EXR3" localSheetId="0">#REF!</definedName>
    <definedName name="_______________________________________________________________________EXR3">#REF!</definedName>
    <definedName name="_______________________________________________________________________TAB30" localSheetId="2">#REF!</definedName>
    <definedName name="_______________________________________________________________________TAB30" localSheetId="0">#REF!</definedName>
    <definedName name="_______________________________________________________________________TAB30">#REF!</definedName>
    <definedName name="_______________________________________________________________________TAB31" localSheetId="2">#REF!</definedName>
    <definedName name="_______________________________________________________________________TAB31" localSheetId="0">#REF!</definedName>
    <definedName name="_______________________________________________________________________TAB31">#REF!</definedName>
    <definedName name="_______________________________________________________________________TAB32" localSheetId="2">#REF!</definedName>
    <definedName name="_______________________________________________________________________TAB32" localSheetId="0">#REF!</definedName>
    <definedName name="_______________________________________________________________________TAB32">#REF!</definedName>
    <definedName name="_______________________________________________________________________TAB33" localSheetId="2">#REF!</definedName>
    <definedName name="_______________________________________________________________________TAB33" localSheetId="0">#REF!</definedName>
    <definedName name="_______________________________________________________________________TAB33">#REF!</definedName>
    <definedName name="_______________________________________________________________________TAB35" localSheetId="2">#REF!</definedName>
    <definedName name="_______________________________________________________________________TAB35" localSheetId="0">#REF!</definedName>
    <definedName name="_______________________________________________________________________TAB35">#REF!</definedName>
    <definedName name="_______________________________________________________________________TAB36" localSheetId="2">#REF!</definedName>
    <definedName name="_______________________________________________________________________TAB36" localSheetId="0">#REF!</definedName>
    <definedName name="_______________________________________________________________________TAB36">#REF!</definedName>
    <definedName name="_______________________________________________________________________TAB37" localSheetId="2">#REF!</definedName>
    <definedName name="_______________________________________________________________________TAB37" localSheetId="0">#REF!</definedName>
    <definedName name="_______________________________________________________________________TAB37">#REF!</definedName>
    <definedName name="_______________________________________________________________________TAB38" localSheetId="2">#REF!</definedName>
    <definedName name="_______________________________________________________________________TAB38" localSheetId="0">#REF!</definedName>
    <definedName name="_______________________________________________________________________TAB38">#REF!</definedName>
    <definedName name="_______________________________________________________________________TAB39" localSheetId="2">#REF!</definedName>
    <definedName name="_______________________________________________________________________TAB39" localSheetId="0">#REF!</definedName>
    <definedName name="_______________________________________________________________________TAB39">#REF!</definedName>
    <definedName name="_______________________________________________________________________TAB47" localSheetId="2">#REF!</definedName>
    <definedName name="_______________________________________________________________________TAB47" localSheetId="0">#REF!</definedName>
    <definedName name="_______________________________________________________________________TAB47">#REF!</definedName>
    <definedName name="______________________________________________________________________com2000" localSheetId="2">#REF!</definedName>
    <definedName name="______________________________________________________________________com2000" localSheetId="0">#REF!</definedName>
    <definedName name="______________________________________________________________________com2000">#REF!</definedName>
    <definedName name="______________________________________________________________________EXR1" localSheetId="2">#REF!</definedName>
    <definedName name="______________________________________________________________________EXR1" localSheetId="0">#REF!</definedName>
    <definedName name="______________________________________________________________________EXR1">#REF!</definedName>
    <definedName name="______________________________________________________________________EXR2" localSheetId="2">#REF!</definedName>
    <definedName name="______________________________________________________________________EXR2" localSheetId="0">#REF!</definedName>
    <definedName name="______________________________________________________________________EXR2">#REF!</definedName>
    <definedName name="______________________________________________________________________EXR3" localSheetId="2">#REF!</definedName>
    <definedName name="______________________________________________________________________EXR3" localSheetId="0">#REF!</definedName>
    <definedName name="______________________________________________________________________EXR3">#REF!</definedName>
    <definedName name="______________________________________________________________________gen2" localSheetId="2">#REF!</definedName>
    <definedName name="______________________________________________________________________gen2" localSheetId="0">#REF!</definedName>
    <definedName name="______________________________________________________________________gen2">#REF!</definedName>
    <definedName name="______________________________________________________________________TAB31" localSheetId="2">#REF!</definedName>
    <definedName name="______________________________________________________________________TAB31" localSheetId="0">#REF!</definedName>
    <definedName name="______________________________________________________________________TAB31">#REF!</definedName>
    <definedName name="______________________________________________________________________TAB32" localSheetId="2">#REF!</definedName>
    <definedName name="______________________________________________________________________TAB32" localSheetId="0">#REF!</definedName>
    <definedName name="______________________________________________________________________TAB32">#REF!</definedName>
    <definedName name="______________________________________________________________________TAB33" localSheetId="2">#REF!</definedName>
    <definedName name="______________________________________________________________________TAB33" localSheetId="0">#REF!</definedName>
    <definedName name="______________________________________________________________________TAB33">#REF!</definedName>
    <definedName name="______________________________________________________________________TAB35" localSheetId="2">#REF!</definedName>
    <definedName name="______________________________________________________________________TAB35" localSheetId="0">#REF!</definedName>
    <definedName name="______________________________________________________________________TAB35">#REF!</definedName>
    <definedName name="______________________________________________________________________TAB36" localSheetId="2">#REF!</definedName>
    <definedName name="______________________________________________________________________TAB36" localSheetId="0">#REF!</definedName>
    <definedName name="______________________________________________________________________TAB36">#REF!</definedName>
    <definedName name="______________________________________________________________________TAB37" localSheetId="2">#REF!</definedName>
    <definedName name="______________________________________________________________________TAB37" localSheetId="0">#REF!</definedName>
    <definedName name="______________________________________________________________________TAB37">#REF!</definedName>
    <definedName name="______________________________________________________________________TAB38" localSheetId="2">#REF!</definedName>
    <definedName name="______________________________________________________________________TAB38" localSheetId="0">#REF!</definedName>
    <definedName name="______________________________________________________________________TAB38">#REF!</definedName>
    <definedName name="______________________________________________________________________TAB39" localSheetId="2">#REF!</definedName>
    <definedName name="______________________________________________________________________TAB39" localSheetId="0">#REF!</definedName>
    <definedName name="______________________________________________________________________TAB39">#REF!</definedName>
    <definedName name="______________________________________________________________________TAB47" localSheetId="2">#REF!</definedName>
    <definedName name="______________________________________________________________________TAB47" localSheetId="0">#REF!</definedName>
    <definedName name="______________________________________________________________________TAB47">#REF!</definedName>
    <definedName name="_____________________________________________________________________TAB30" localSheetId="2">#REF!</definedName>
    <definedName name="_____________________________________________________________________TAB30" localSheetId="0">#REF!</definedName>
    <definedName name="_____________________________________________________________________TAB30">#REF!</definedName>
    <definedName name="_____________________________________________________________________TAB47" localSheetId="2">#REF!</definedName>
    <definedName name="_____________________________________________________________________TAB47" localSheetId="0">#REF!</definedName>
    <definedName name="_____________________________________________________________________TAB47">#REF!</definedName>
    <definedName name="____________________________________________________________________com2000" localSheetId="2">#REF!</definedName>
    <definedName name="____________________________________________________________________com2000" localSheetId="0">#REF!</definedName>
    <definedName name="____________________________________________________________________com2000">#REF!</definedName>
    <definedName name="____________________________________________________________________EXR1" localSheetId="2">#REF!</definedName>
    <definedName name="____________________________________________________________________EXR1" localSheetId="0">#REF!</definedName>
    <definedName name="____________________________________________________________________EXR1">#REF!</definedName>
    <definedName name="____________________________________________________________________EXR2" localSheetId="2">#REF!</definedName>
    <definedName name="____________________________________________________________________EXR2" localSheetId="0">#REF!</definedName>
    <definedName name="____________________________________________________________________EXR2">#REF!</definedName>
    <definedName name="____________________________________________________________________EXR3" localSheetId="2">#REF!</definedName>
    <definedName name="____________________________________________________________________EXR3" localSheetId="0">#REF!</definedName>
    <definedName name="____________________________________________________________________EXR3">#REF!</definedName>
    <definedName name="____________________________________________________________________gen2" localSheetId="2">#REF!</definedName>
    <definedName name="____________________________________________________________________gen2" localSheetId="0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2">#REF!</definedName>
    <definedName name="____________________________________________________________________TAB30" localSheetId="0">#REF!</definedName>
    <definedName name="____________________________________________________________________TAB30">#REF!</definedName>
    <definedName name="____________________________________________________________________TAB31" localSheetId="2">#REF!</definedName>
    <definedName name="____________________________________________________________________TAB31" localSheetId="0">#REF!</definedName>
    <definedName name="____________________________________________________________________TAB31">#REF!</definedName>
    <definedName name="____________________________________________________________________TAB32" localSheetId="2">#REF!</definedName>
    <definedName name="____________________________________________________________________TAB32" localSheetId="0">#REF!</definedName>
    <definedName name="____________________________________________________________________TAB32">#REF!</definedName>
    <definedName name="____________________________________________________________________TAB33" localSheetId="2">#REF!</definedName>
    <definedName name="____________________________________________________________________TAB33" localSheetId="0">#REF!</definedName>
    <definedName name="____________________________________________________________________TAB33">#REF!</definedName>
    <definedName name="____________________________________________________________________TAB35" localSheetId="2">#REF!</definedName>
    <definedName name="____________________________________________________________________TAB35" localSheetId="0">#REF!</definedName>
    <definedName name="____________________________________________________________________TAB35">#REF!</definedName>
    <definedName name="____________________________________________________________________TAB36" localSheetId="2">#REF!</definedName>
    <definedName name="____________________________________________________________________TAB36" localSheetId="0">#REF!</definedName>
    <definedName name="____________________________________________________________________TAB36">#REF!</definedName>
    <definedName name="____________________________________________________________________TAB37" localSheetId="2">#REF!</definedName>
    <definedName name="____________________________________________________________________TAB37" localSheetId="0">#REF!</definedName>
    <definedName name="____________________________________________________________________TAB37">#REF!</definedName>
    <definedName name="____________________________________________________________________TAB38" localSheetId="2">#REF!</definedName>
    <definedName name="____________________________________________________________________TAB38" localSheetId="0">#REF!</definedName>
    <definedName name="____________________________________________________________________TAB38">#REF!</definedName>
    <definedName name="____________________________________________________________________TAB39" localSheetId="2">#REF!</definedName>
    <definedName name="____________________________________________________________________TAB39" localSheetId="0">#REF!</definedName>
    <definedName name="____________________________________________________________________TAB39">#REF!</definedName>
    <definedName name="____________________________________________________________________TAB47" localSheetId="2">#REF!</definedName>
    <definedName name="____________________________________________________________________TAB47" localSheetId="0">#REF!</definedName>
    <definedName name="____________________________________________________________________TAB47">#REF!</definedName>
    <definedName name="___________________________________________________________________TAB30" localSheetId="2">#REF!</definedName>
    <definedName name="___________________________________________________________________TAB30" localSheetId="0">#REF!</definedName>
    <definedName name="___________________________________________________________________TAB30">#REF!</definedName>
    <definedName name="___________________________________________________________________TAB47" localSheetId="2">#REF!</definedName>
    <definedName name="___________________________________________________________________TAB47" localSheetId="0">#REF!</definedName>
    <definedName name="___________________________________________________________________TAB47">#REF!</definedName>
    <definedName name="__________________________________________________________________com2000" localSheetId="2">#REF!</definedName>
    <definedName name="__________________________________________________________________com2000" localSheetId="0">#REF!</definedName>
    <definedName name="__________________________________________________________________com2000">#REF!</definedName>
    <definedName name="__________________________________________________________________gen2" localSheetId="2">#REF!</definedName>
    <definedName name="__________________________________________________________________gen2" localSheetId="0">#REF!</definedName>
    <definedName name="__________________________________________________________________gen2">#REF!</definedName>
    <definedName name="__________________________________________________________________TAB39" localSheetId="2">#REF!</definedName>
    <definedName name="__________________________________________________________________TAB39" localSheetId="0">#REF!</definedName>
    <definedName name="__________________________________________________________________TAB39">#REF!</definedName>
    <definedName name="__________________________________________________________________TAB47" localSheetId="2">#REF!</definedName>
    <definedName name="__________________________________________________________________TAB47" localSheetId="0">#REF!</definedName>
    <definedName name="__________________________________________________________________TAB47">#REF!</definedName>
    <definedName name="_________________________________________________________________EXR2" localSheetId="2">#REF!</definedName>
    <definedName name="_________________________________________________________________EXR2" localSheetId="0">#REF!</definedName>
    <definedName name="_________________________________________________________________EXR2">#REF!</definedName>
    <definedName name="_________________________________________________________________EXR3" localSheetId="2">#REF!</definedName>
    <definedName name="_________________________________________________________________EXR3" localSheetId="0">#REF!</definedName>
    <definedName name="_________________________________________________________________EXR3">#REF!</definedName>
    <definedName name="_________________________________________________________________TAB30" localSheetId="2">#REF!</definedName>
    <definedName name="_________________________________________________________________TAB30" localSheetId="0">#REF!</definedName>
    <definedName name="_________________________________________________________________TAB30">#REF!</definedName>
    <definedName name="_________________________________________________________________TAB31" localSheetId="2">#REF!</definedName>
    <definedName name="_________________________________________________________________TAB31" localSheetId="0">#REF!</definedName>
    <definedName name="_________________________________________________________________TAB31">#REF!</definedName>
    <definedName name="_________________________________________________________________TAB32" localSheetId="2">#REF!</definedName>
    <definedName name="_________________________________________________________________TAB32" localSheetId="0">#REF!</definedName>
    <definedName name="_________________________________________________________________TAB32">#REF!</definedName>
    <definedName name="_________________________________________________________________TAB33" localSheetId="2">#REF!</definedName>
    <definedName name="_________________________________________________________________TAB33" localSheetId="0">#REF!</definedName>
    <definedName name="_________________________________________________________________TAB33">#REF!</definedName>
    <definedName name="_________________________________________________________________TAB35" localSheetId="2">#REF!</definedName>
    <definedName name="_________________________________________________________________TAB35" localSheetId="0">#REF!</definedName>
    <definedName name="_________________________________________________________________TAB35">#REF!</definedName>
    <definedName name="_________________________________________________________________TAB36" localSheetId="2">#REF!</definedName>
    <definedName name="_________________________________________________________________TAB36" localSheetId="0">#REF!</definedName>
    <definedName name="_________________________________________________________________TAB36">#REF!</definedName>
    <definedName name="_________________________________________________________________TAB37" localSheetId="2">#REF!</definedName>
    <definedName name="_________________________________________________________________TAB37" localSheetId="0">#REF!</definedName>
    <definedName name="_________________________________________________________________TAB37">#REF!</definedName>
    <definedName name="_________________________________________________________________TAB38" localSheetId="2">#REF!</definedName>
    <definedName name="_________________________________________________________________TAB38" localSheetId="0">#REF!</definedName>
    <definedName name="_________________________________________________________________TAB38">#REF!</definedName>
    <definedName name="_________________________________________________________________TAB39" localSheetId="2">#REF!</definedName>
    <definedName name="_________________________________________________________________TAB39" localSheetId="0">#REF!</definedName>
    <definedName name="_________________________________________________________________TAB39">#REF!</definedName>
    <definedName name="_________________________________________________________________TAB47" localSheetId="2">#REF!</definedName>
    <definedName name="_________________________________________________________________TAB47" localSheetId="0">#REF!</definedName>
    <definedName name="_________________________________________________________________TAB47">#REF!</definedName>
    <definedName name="________________________________________________________________com2000" localSheetId="2">#REF!</definedName>
    <definedName name="________________________________________________________________com2000" localSheetId="0">#REF!</definedName>
    <definedName name="________________________________________________________________com2000">#REF!</definedName>
    <definedName name="________________________________________________________________gen2" localSheetId="2">#REF!</definedName>
    <definedName name="________________________________________________________________gen2" localSheetId="0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2">#REF!</definedName>
    <definedName name="________________________________________________________________TAB30" localSheetId="0">#REF!</definedName>
    <definedName name="________________________________________________________________TAB30">#REF!</definedName>
    <definedName name="________________________________________________________________TAB39" localSheetId="2">#REF!</definedName>
    <definedName name="________________________________________________________________TAB39" localSheetId="0">#REF!</definedName>
    <definedName name="________________________________________________________________TAB39">#REF!</definedName>
    <definedName name="________________________________________________________________TAB47" localSheetId="2">#REF!</definedName>
    <definedName name="________________________________________________________________TAB47" localSheetId="0">#REF!</definedName>
    <definedName name="________________________________________________________________TAB47">#REF!</definedName>
    <definedName name="_______________________________________________________________com2000" localSheetId="2">#REF!</definedName>
    <definedName name="_______________________________________________________________com2000" localSheetId="0">#REF!</definedName>
    <definedName name="_______________________________________________________________com2000">#REF!</definedName>
    <definedName name="_______________________________________________________________EXR1" localSheetId="2">#REF!</definedName>
    <definedName name="_______________________________________________________________EXR1" localSheetId="0">#REF!</definedName>
    <definedName name="_______________________________________________________________EXR1">#REF!</definedName>
    <definedName name="_______________________________________________________________EXR2" localSheetId="2">#REF!</definedName>
    <definedName name="_______________________________________________________________EXR2" localSheetId="0">#REF!</definedName>
    <definedName name="_______________________________________________________________EXR2">#REF!</definedName>
    <definedName name="_______________________________________________________________EXR3" localSheetId="2">#REF!</definedName>
    <definedName name="_______________________________________________________________EXR3" localSheetId="0">#REF!</definedName>
    <definedName name="_______________________________________________________________EXR3">#REF!</definedName>
    <definedName name="_______________________________________________________________gen2" localSheetId="2">#REF!</definedName>
    <definedName name="_______________________________________________________________gen2" localSheetId="0">#REF!</definedName>
    <definedName name="_______________________________________________________________gen2">#REF!</definedName>
    <definedName name="_______________________________________________________________TAB30" localSheetId="2">#REF!</definedName>
    <definedName name="_______________________________________________________________TAB30" localSheetId="0">#REF!</definedName>
    <definedName name="_______________________________________________________________TAB30">#REF!</definedName>
    <definedName name="_______________________________________________________________TAB31" localSheetId="2">#REF!</definedName>
    <definedName name="_______________________________________________________________TAB31" localSheetId="0">#REF!</definedName>
    <definedName name="_______________________________________________________________TAB31">#REF!</definedName>
    <definedName name="_______________________________________________________________TAB32" localSheetId="2">#REF!</definedName>
    <definedName name="_______________________________________________________________TAB32" localSheetId="0">#REF!</definedName>
    <definedName name="_______________________________________________________________TAB32">#REF!</definedName>
    <definedName name="_______________________________________________________________TAB33" localSheetId="2">#REF!</definedName>
    <definedName name="_______________________________________________________________TAB33" localSheetId="0">#REF!</definedName>
    <definedName name="_______________________________________________________________TAB33">#REF!</definedName>
    <definedName name="_______________________________________________________________TAB35" localSheetId="2">#REF!</definedName>
    <definedName name="_______________________________________________________________TAB35" localSheetId="0">#REF!</definedName>
    <definedName name="_______________________________________________________________TAB35">#REF!</definedName>
    <definedName name="_______________________________________________________________TAB36" localSheetId="2">#REF!</definedName>
    <definedName name="_______________________________________________________________TAB36" localSheetId="0">#REF!</definedName>
    <definedName name="_______________________________________________________________TAB36">#REF!</definedName>
    <definedName name="_______________________________________________________________TAB37" localSheetId="2">#REF!</definedName>
    <definedName name="_______________________________________________________________TAB37" localSheetId="0">#REF!</definedName>
    <definedName name="_______________________________________________________________TAB37">#REF!</definedName>
    <definedName name="_______________________________________________________________TAB38" localSheetId="2">#REF!</definedName>
    <definedName name="_______________________________________________________________TAB38" localSheetId="0">#REF!</definedName>
    <definedName name="_______________________________________________________________TAB38">#REF!</definedName>
    <definedName name="_______________________________________________________________TAB39" localSheetId="2">#REF!</definedName>
    <definedName name="_______________________________________________________________TAB39" localSheetId="0">#REF!</definedName>
    <definedName name="_______________________________________________________________TAB39">#REF!</definedName>
    <definedName name="_______________________________________________________________TAB47" localSheetId="2">#REF!</definedName>
    <definedName name="_______________________________________________________________TAB47" localSheetId="0">#REF!</definedName>
    <definedName name="_______________________________________________________________TAB47">#REF!</definedName>
    <definedName name="______________________________________________________________com2000" localSheetId="2">#REF!</definedName>
    <definedName name="______________________________________________________________com2000" localSheetId="0">#REF!</definedName>
    <definedName name="______________________________________________________________com2000">#REF!</definedName>
    <definedName name="______________________________________________________________gen2" localSheetId="2">#REF!</definedName>
    <definedName name="______________________________________________________________gen2" localSheetId="0">#REF!</definedName>
    <definedName name="______________________________________________________________gen2">#REF!</definedName>
    <definedName name="______________________________________________________________TAB39" localSheetId="2">#REF!</definedName>
    <definedName name="______________________________________________________________TAB39" localSheetId="0">#REF!</definedName>
    <definedName name="______________________________________________________________TAB39">#REF!</definedName>
    <definedName name="______________________________________________________________TAB47" localSheetId="2">#REF!</definedName>
    <definedName name="______________________________________________________________TAB47" localSheetId="0">#REF!</definedName>
    <definedName name="______________________________________________________________TAB47">#REF!</definedName>
    <definedName name="_____________________________________________________________TAB30" localSheetId="2">#REF!</definedName>
    <definedName name="_____________________________________________________________TAB30" localSheetId="0">#REF!</definedName>
    <definedName name="_____________________________________________________________TAB30">#REF!</definedName>
    <definedName name="_____________________________________________________________TAB39" localSheetId="2">#REF!</definedName>
    <definedName name="_____________________________________________________________TAB39" localSheetId="0">#REF!</definedName>
    <definedName name="_____________________________________________________________TAB39">#REF!</definedName>
    <definedName name="_____________________________________________________________TAB47" localSheetId="2">#REF!</definedName>
    <definedName name="_____________________________________________________________TAB47" localSheetId="0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2">#REF!</definedName>
    <definedName name="_________________________________________________EXR1" localSheetId="0">#REF!</definedName>
    <definedName name="_________________________________________________EXR1">#REF!</definedName>
    <definedName name="_________________________________________________EXR2" localSheetId="2">#REF!</definedName>
    <definedName name="_________________________________________________EXR2" localSheetId="0">#REF!</definedName>
    <definedName name="_________________________________________________EXR2">#REF!</definedName>
    <definedName name="_________________________________________________EXR3" localSheetId="2">#REF!</definedName>
    <definedName name="_________________________________________________EXR3" localSheetId="0">#REF!</definedName>
    <definedName name="_________________________________________________EXR3">#REF!</definedName>
    <definedName name="_________________________________________________TAB31" localSheetId="2">#REF!</definedName>
    <definedName name="_________________________________________________TAB31" localSheetId="0">#REF!</definedName>
    <definedName name="_________________________________________________TAB31">#REF!</definedName>
    <definedName name="_________________________________________________TAB32" localSheetId="2">#REF!</definedName>
    <definedName name="_________________________________________________TAB32" localSheetId="0">#REF!</definedName>
    <definedName name="_________________________________________________TAB32">#REF!</definedName>
    <definedName name="_________________________________________________TAB33" localSheetId="2">#REF!</definedName>
    <definedName name="_________________________________________________TAB33" localSheetId="0">#REF!</definedName>
    <definedName name="_________________________________________________TAB33">#REF!</definedName>
    <definedName name="_________________________________________________TAB35" localSheetId="2">#REF!</definedName>
    <definedName name="_________________________________________________TAB35" localSheetId="0">#REF!</definedName>
    <definedName name="_________________________________________________TAB35">#REF!</definedName>
    <definedName name="_________________________________________________TAB36" localSheetId="2">#REF!</definedName>
    <definedName name="_________________________________________________TAB36" localSheetId="0">#REF!</definedName>
    <definedName name="_________________________________________________TAB36">#REF!</definedName>
    <definedName name="_________________________________________________TAB37" localSheetId="2">#REF!</definedName>
    <definedName name="_________________________________________________TAB37" localSheetId="0">#REF!</definedName>
    <definedName name="_________________________________________________TAB37">#REF!</definedName>
    <definedName name="_________________________________________________TAB38" localSheetId="2">#REF!</definedName>
    <definedName name="_________________________________________________TAB38" localSheetId="0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2">#REF!</definedName>
    <definedName name="_____________________________________________EXR1" localSheetId="0">#REF!</definedName>
    <definedName name="_____________________________________________EXR1">#REF!</definedName>
    <definedName name="_____________________________________________EXR2" localSheetId="2">#REF!</definedName>
    <definedName name="_____________________________________________EXR2" localSheetId="0">#REF!</definedName>
    <definedName name="_____________________________________________EXR2">#REF!</definedName>
    <definedName name="_____________________________________________EXR3" localSheetId="2">#REF!</definedName>
    <definedName name="_____________________________________________EXR3" localSheetId="0">#REF!</definedName>
    <definedName name="_____________________________________________EXR3">#REF!</definedName>
    <definedName name="_____________________________________________TAB31" localSheetId="2">#REF!</definedName>
    <definedName name="_____________________________________________TAB31" localSheetId="0">#REF!</definedName>
    <definedName name="_____________________________________________TAB31">#REF!</definedName>
    <definedName name="_____________________________________________TAB32" localSheetId="2">#REF!</definedName>
    <definedName name="_____________________________________________TAB32" localSheetId="0">#REF!</definedName>
    <definedName name="_____________________________________________TAB32">#REF!</definedName>
    <definedName name="_____________________________________________TAB33" localSheetId="2">#REF!</definedName>
    <definedName name="_____________________________________________TAB33" localSheetId="0">#REF!</definedName>
    <definedName name="_____________________________________________TAB33">#REF!</definedName>
    <definedName name="_____________________________________________TAB35" localSheetId="2">#REF!</definedName>
    <definedName name="_____________________________________________TAB35" localSheetId="0">#REF!</definedName>
    <definedName name="_____________________________________________TAB35">#REF!</definedName>
    <definedName name="_____________________________________________TAB36" localSheetId="2">#REF!</definedName>
    <definedName name="_____________________________________________TAB36" localSheetId="0">#REF!</definedName>
    <definedName name="_____________________________________________TAB36">#REF!</definedName>
    <definedName name="_____________________________________________TAB37" localSheetId="2">#REF!</definedName>
    <definedName name="_____________________________________________TAB37" localSheetId="0">#REF!</definedName>
    <definedName name="_____________________________________________TAB37">#REF!</definedName>
    <definedName name="_____________________________________________TAB38" localSheetId="2">#REF!</definedName>
    <definedName name="_____________________________________________TAB38" localSheetId="0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2">#REF!</definedName>
    <definedName name="_________________________________com2000" localSheetId="0">#REF!</definedName>
    <definedName name="_________________________________com2000">#REF!</definedName>
    <definedName name="_________________________________gen2" localSheetId="2">#REF!</definedName>
    <definedName name="_________________________________gen2" localSheetId="0">#REF!</definedName>
    <definedName name="_________________________________gen2">#REF!</definedName>
    <definedName name="_xlnm._FilterDatabase" localSheetId="0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2">#REF!</definedName>
    <definedName name="_xlnm.Print_Titles" localSheetId="0">#REF!</definedName>
    <definedName name="_xlnm.Print_Titles">#REF!</definedName>
    <definedName name="JR_PAGE_ANCHOR_0_1" localSheetId="2">#REF!</definedName>
    <definedName name="JR_PAGE_ANCHOR_0_1" localSheetId="0">#REF!</definedName>
    <definedName name="JR_PAGE_ANCHOR_0_1">#REF!</definedName>
    <definedName name="Rwvu.Print." hidden="1">#N/A</definedName>
    <definedName name="_xlnm.Print_Area">[1]BULLETIN!$A:$IV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D22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KEUNGNE</author>
  </authors>
  <commentList>
    <comment ref="B19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<sst xmlns="http://schemas.openxmlformats.org/spreadsheetml/2006/main" count="1672" uniqueCount="507">
  <si>
    <t>COMPTE DES TRANSACTIONS COURANTES</t>
  </si>
  <si>
    <t xml:space="preserve"> Exportations/Importations</t>
  </si>
  <si>
    <t>Biens vendus dans le cadre du négoce international</t>
  </si>
  <si>
    <t>Or non monétaire</t>
  </si>
  <si>
    <t>Services</t>
  </si>
  <si>
    <t>Services de fabrication sur des intrants physiques détenus par des tiers</t>
  </si>
  <si>
    <t>Biens destinés à transformation dans l’économie déclarante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</si>
  <si>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</si>
  <si>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</si>
  <si>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</si>
  <si>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</si>
  <si>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</si>
  <si>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</si>
  <si>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Voyages</t>
  </si>
  <si>
    <t xml:space="preserve">     Santé</t>
  </si>
  <si>
    <t xml:space="preserve">     Education</t>
  </si>
  <si>
    <t>Services financiers</t>
  </si>
  <si>
    <t xml:space="preserve">    Travaux de construction</t>
  </si>
  <si>
    <t xml:space="preserve">    Commissions pour usage de propriété intellectuelle</t>
  </si>
  <si>
    <t xml:space="preserve">    Télécommunications, Informatique et 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</si>
  <si>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</si>
  <si>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</si>
  <si>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</si>
  <si>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Services personnels, culturels et relatifs aux loisirs</t>
  </si>
  <si>
    <t>Rémunérations des employés</t>
  </si>
  <si>
    <t>Rémunérations des salariés</t>
  </si>
  <si>
    <t>Revenus des investissements</t>
  </si>
  <si>
    <t>Investissements directs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</si>
  <si>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</si>
  <si>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</si>
  <si>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</si>
  <si>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Intérêts</t>
  </si>
  <si>
    <t>Investissements de portefeuille</t>
  </si>
  <si>
    <t>Dividendes sur titres de participation</t>
  </si>
  <si>
    <t>Revenus sur les parts des fonds communs de placement</t>
  </si>
  <si>
    <t>Dividendes</t>
  </si>
  <si>
    <t>Bénéfices réinvestis</t>
  </si>
  <si>
    <t xml:space="preserve">Autres Investissements </t>
  </si>
  <si>
    <t>Prélèvements sur les revenus des quasi-sociétés</t>
  </si>
  <si>
    <t>Administrations publiques</t>
  </si>
  <si>
    <t>Autres sociétés financières</t>
  </si>
  <si>
    <t>Sociétés non financières, ménages et ISBLM</t>
  </si>
  <si>
    <t>Avoirs de réserve</t>
  </si>
  <si>
    <t>Autres revenus primaires</t>
  </si>
  <si>
    <t>Loyers</t>
  </si>
  <si>
    <t>Impôts sur le revenu et le patrimoine</t>
  </si>
  <si>
    <t xml:space="preserve">Cotisations sociales </t>
  </si>
  <si>
    <t>Prestations sociales</t>
  </si>
  <si>
    <t>Coopération internationale courante</t>
  </si>
  <si>
    <t>Autres transferts courants des AP</t>
  </si>
  <si>
    <t>Autres secteurs</t>
  </si>
  <si>
    <t>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</si>
  <si>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</si>
  <si>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</si>
  <si>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</si>
  <si>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</si>
  <si>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</si>
  <si>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>Ajustement Pour variation des droits à pension</t>
  </si>
  <si>
    <t>COMPTE DE CAPITAL</t>
  </si>
  <si>
    <t>Acq./Cessions brutes d'actifs non financiers non produits</t>
  </si>
  <si>
    <t>Transferts de capital</t>
  </si>
  <si>
    <t>Remises de dettes</t>
  </si>
  <si>
    <t>Autres transferts de capital</t>
  </si>
  <si>
    <t>COMPTE FINANCIER</t>
  </si>
  <si>
    <t>Réinvestissements des bénéfices</t>
  </si>
  <si>
    <t xml:space="preserve">     Instruments de dette</t>
  </si>
  <si>
    <t xml:space="preserve">      Instruments de dette</t>
  </si>
  <si>
    <t xml:space="preserve">    Participations en fonds propres et parts des fonds communs de placement</t>
  </si>
  <si>
    <t>Autres investissements</t>
  </si>
  <si>
    <t>Numéraire et dépôts</t>
  </si>
  <si>
    <t>Crédits commerciaux et avances</t>
  </si>
  <si>
    <t>Or monétaire</t>
  </si>
  <si>
    <t>Position de réserve au FMI</t>
  </si>
  <si>
    <t>Autres avoirs de réserve</t>
  </si>
  <si>
    <t>Créances sur les autorités monétaires</t>
  </si>
  <si>
    <t>Créances sur d’autres entités</t>
  </si>
  <si>
    <t>Titres de créance</t>
  </si>
  <si>
    <t>Dérivés financiers</t>
  </si>
  <si>
    <t>Autres créances</t>
  </si>
  <si>
    <t>Remises de dette</t>
  </si>
  <si>
    <t>Autres dons intergouvernementaux</t>
  </si>
  <si>
    <t>Arriérés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</si>
  <si>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</si>
  <si>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</si>
  <si>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</si>
  <si>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</si>
  <si>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</si>
  <si>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</si>
  <si>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</si>
  <si>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</si>
  <si>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</si>
  <si>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</si>
  <si>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</si>
  <si>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</si>
  <si>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</si>
  <si>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</si>
  <si>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</si>
  <si>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</si>
  <si>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</si>
  <si>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</si>
  <si>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</si>
  <si>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</si>
  <si>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</si>
  <si>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</si>
  <si>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</si>
  <si>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</si>
  <si>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</si>
  <si>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</si>
  <si>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</si>
  <si>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</si>
  <si>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</si>
  <si>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</si>
  <si>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</si>
  <si>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</si>
  <si>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</si>
  <si>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</si>
  <si>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</si>
  <si>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</si>
  <si>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</si>
  <si>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</si>
  <si>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</si>
  <si>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</si>
  <si>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</si>
  <si>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</si>
  <si>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</si>
  <si>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</si>
  <si>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</si>
  <si>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</si>
  <si>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</si>
  <si>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</si>
  <si>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</si>
  <si>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</si>
  <si>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</si>
  <si>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</si>
  <si>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</si>
  <si>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</si>
  <si>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</si>
  <si>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</si>
  <si>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</si>
  <si>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</si>
  <si>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</si>
  <si>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</si>
  <si>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</si>
  <si>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</si>
  <si>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</si>
  <si>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</si>
  <si>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</si>
  <si>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</si>
  <si>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</si>
  <si>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</si>
  <si>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</si>
  <si>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</si>
  <si>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</si>
  <si>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</si>
  <si>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</si>
  <si>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</si>
  <si>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</si>
  <si>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</si>
  <si>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</si>
  <si>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</si>
  <si>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</si>
  <si>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</si>
  <si>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</si>
  <si>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</si>
  <si>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</si>
  <si>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</si>
  <si>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</si>
  <si>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</si>
  <si>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</si>
  <si>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</si>
  <si>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</si>
  <si>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</si>
  <si>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</si>
  <si>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</si>
  <si>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</si>
  <si>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</si>
  <si>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</si>
  <si>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</si>
  <si>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</si>
  <si>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</si>
  <si>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</si>
  <si>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</si>
  <si>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</si>
  <si>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</si>
  <si>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</si>
  <si>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</si>
  <si>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</si>
  <si>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</si>
  <si>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</si>
  <si>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</si>
  <si>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</si>
  <si>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</si>
  <si>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</si>
  <si>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</si>
  <si>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</si>
  <si>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</si>
  <si>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</si>
  <si>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</si>
  <si>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</si>
  <si>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</si>
  <si>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</si>
  <si>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</si>
  <si>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</si>
  <si>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</si>
  <si>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</si>
  <si>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</si>
  <si>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</si>
  <si>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</si>
  <si>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</si>
  <si>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</si>
  <si>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</si>
  <si>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</si>
  <si>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</si>
  <si>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</si>
  <si>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</si>
  <si>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</si>
  <si>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</si>
  <si>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</si>
  <si>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</si>
  <si>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</si>
  <si>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</si>
  <si>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</si>
  <si>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</si>
  <si>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</si>
  <si>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</si>
  <si>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</si>
  <si>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</si>
  <si>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</si>
  <si>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</si>
  <si>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</si>
  <si>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</si>
  <si>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</si>
  <si>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</si>
  <si>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</si>
  <si>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</si>
  <si>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</si>
  <si>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</si>
  <si>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</si>
  <si>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</si>
  <si>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</si>
  <si>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</si>
  <si>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</si>
  <si>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</si>
  <si>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</si>
  <si>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</si>
  <si>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</si>
  <si>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</si>
  <si>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</si>
  <si>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</si>
  <si>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</si>
  <si>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</si>
  <si>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</si>
  <si>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</si>
  <si>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</si>
  <si>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</si>
  <si>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</si>
  <si>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</si>
  <si>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</si>
  <si>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</si>
  <si>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</si>
  <si>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</si>
  <si>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</si>
  <si>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</si>
  <si>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</si>
  <si>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</si>
  <si>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</si>
  <si>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</si>
  <si>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</si>
  <si>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</si>
  <si>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</si>
  <si>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</si>
  <si>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</si>
  <si>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</si>
  <si>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</si>
  <si>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</si>
  <si>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</si>
  <si>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</si>
  <si>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</si>
  <si>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</si>
  <si>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</si>
  <si>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</si>
  <si>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</si>
  <si>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</si>
  <si>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</si>
  <si>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</si>
  <si>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</si>
  <si>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</si>
  <si>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</si>
  <si>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</si>
  <si>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</si>
  <si>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</si>
  <si>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</si>
  <si>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</si>
  <si>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</si>
  <si>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</si>
  <si>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</si>
  <si>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</si>
  <si>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</si>
  <si>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</si>
  <si>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</si>
  <si>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</si>
  <si>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</si>
  <si>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</si>
  <si>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</si>
  <si>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</si>
  <si>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</si>
  <si>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</si>
  <si>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    Titres de créance/engagements</t>
  </si>
  <si>
    <t>Variation nette des avoirs</t>
  </si>
  <si>
    <t>Variation nette des engagements</t>
  </si>
  <si>
    <t>Net</t>
  </si>
  <si>
    <t>Acquisition nette d'actifs financiers</t>
  </si>
  <si>
    <t>Accroissement net des passifs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</si>
  <si>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</si>
  <si>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</si>
  <si>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</si>
  <si>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</si>
  <si>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</si>
  <si>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</si>
  <si>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</si>
  <si>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</si>
  <si>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</si>
  <si>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</si>
  <si>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</si>
  <si>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</si>
  <si>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</si>
  <si>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</si>
  <si>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</si>
  <si>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</si>
  <si>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</si>
  <si>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</si>
  <si>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</si>
  <si>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</si>
  <si>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</si>
  <si>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</si>
  <si>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</si>
  <si>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</si>
  <si>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</si>
  <si>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</si>
  <si>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</si>
  <si>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</si>
  <si>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</si>
  <si>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</si>
  <si>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</si>
  <si>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</si>
  <si>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</si>
  <si>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</si>
  <si>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</si>
  <si>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</si>
  <si>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</si>
  <si>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</si>
  <si>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</si>
  <si>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</si>
  <si>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</si>
  <si>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</si>
  <si>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</si>
  <si>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</si>
  <si>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</si>
  <si>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</si>
  <si>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</si>
  <si>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</si>
  <si>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</si>
  <si>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</si>
  <si>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</si>
  <si>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</si>
  <si>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</si>
  <si>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</si>
  <si>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</si>
  <si>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</si>
  <si>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</si>
  <si>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</si>
  <si>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</si>
  <si>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</si>
  <si>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</si>
  <si>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</si>
  <si>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</si>
  <si>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</si>
  <si>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</si>
  <si>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</si>
  <si>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</si>
  <si>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</si>
  <si>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</si>
  <si>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</si>
  <si>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</si>
  <si>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</si>
  <si>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</si>
  <si>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</si>
  <si>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</si>
  <si>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</si>
  <si>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</si>
  <si>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</si>
  <si>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</si>
  <si>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</si>
  <si>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</si>
  <si>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</si>
  <si>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</si>
  <si>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</si>
  <si>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</si>
  <si>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</si>
  <si>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</si>
  <si>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</si>
  <si>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</si>
  <si>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</si>
  <si>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</si>
  <si>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</si>
  <si>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</si>
  <si>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</si>
  <si>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</si>
  <si>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</si>
  <si>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</si>
  <si>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</si>
  <si>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</si>
  <si>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</si>
  <si>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</si>
  <si>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</si>
  <si>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</si>
  <si>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</si>
  <si>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</si>
  <si>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</si>
  <si>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</si>
  <si>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</si>
  <si>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</si>
  <si>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</si>
  <si>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</si>
  <si>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</si>
  <si>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</si>
  <si>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</si>
  <si>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</si>
  <si>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</si>
  <si>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</si>
  <si>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</si>
  <si>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</si>
  <si>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</si>
  <si>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</si>
  <si>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</si>
  <si>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</si>
  <si>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</si>
  <si>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</si>
  <si>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</si>
  <si>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</si>
  <si>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</si>
  <si>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</si>
  <si>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</si>
  <si>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</si>
  <si>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</si>
  <si>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</si>
  <si>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</si>
  <si>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</si>
  <si>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</si>
  <si>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</si>
  <si>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</si>
  <si>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</si>
  <si>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</si>
  <si>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</si>
  <si>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</si>
  <si>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</si>
  <si>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</si>
  <si>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</si>
  <si>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</si>
  <si>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</si>
  <si>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</si>
  <si>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</si>
  <si>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</si>
  <si>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</si>
  <si>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</si>
  <si>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</si>
  <si>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</si>
  <si>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</si>
  <si>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</si>
  <si>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</si>
  <si>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</si>
  <si>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</si>
  <si>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</si>
  <si>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</si>
  <si>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</si>
  <si>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</si>
  <si>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</si>
  <si>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</si>
  <si>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</si>
  <si>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</si>
  <si>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</si>
  <si>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</si>
  <si>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</si>
  <si>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</si>
  <si>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</si>
  <si>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</si>
  <si>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</si>
  <si>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</si>
  <si>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</si>
  <si>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</si>
  <si>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</si>
  <si>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</si>
  <si>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</si>
  <si>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</si>
  <si>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</si>
  <si>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</si>
  <si>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</si>
  <si>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</si>
  <si>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</si>
  <si>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</si>
  <si>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</si>
  <si>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Direction Nationale Bangui</t>
  </si>
  <si>
    <t>République Centrafricaine</t>
  </si>
  <si>
    <t>ERREURS ET OMISSIONS NETTES</t>
  </si>
  <si>
    <t xml:space="preserve"> ERREURS ET OMISSIONS</t>
  </si>
  <si>
    <t>Balance des Paiements type provisoire de l'exercice 2023 arrêtées au 31/12/2023</t>
  </si>
  <si>
    <t>Balance des Paiements analytique provisoire de l'exercice 2023 arrêtées au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</si>
</sst>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4" fillId="0" borderId="0" applyFont="0" applyFill="0" applyBorder="0" applyAlignment="0" applyProtection="0"/>
    <xf numFmtId="0" fontId="15" fillId="0" borderId="0"/>
    <xf numFmtId="164" fontId="14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Fill="1"/>
    <xf numFmtId="0" fontId="8" fillId="0" borderId="0" xfId="0" applyNumberFormat="1" applyFont="1" applyFill="1" applyBorder="1" applyAlignment="1" applyProtection="1">
      <alignment vertical="top" wrapText="1"/>
      <protection locked="0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3" fontId="9" fillId="3" borderId="1" xfId="0" applyNumberFormat="1" applyFont="1" applyFill="1" applyBorder="1" applyAlignment="1" applyProtection="1">
      <alignment horizontal="center" vertical="center" wrapText="1"/>
    </xf>
    <xf numFmtId="3" fontId="10" fillId="3" borderId="1" xfId="0" applyNumberFormat="1" applyFont="1" applyFill="1" applyBorder="1" applyAlignment="1" applyProtection="1">
      <alignment horizontal="center" vertical="center" wrapText="1"/>
    </xf>
    <xf numFmtId="3" fontId="12" fillId="0" borderId="1" xfId="0" applyNumberFormat="1" applyFont="1" applyFill="1" applyBorder="1" applyAlignment="1" applyProtection="1">
      <alignment horizontal="center" vertical="center" wrapText="1"/>
    </xf>
    <xf numFmtId="3" fontId="13" fillId="3" borderId="1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7" fillId="0" borderId="0" xfId="0" applyFont="1"/>
    <xf numFmtId="0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3" fontId="11" fillId="3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18" fillId="0" borderId="0" xfId="0" applyFont="1" applyBorder="1" applyAlignment="1">
      <alignment vertical="center"/>
    </xf>
    <xf numFmtId="0" fontId="17" fillId="0" borderId="0" xfId="0" applyFont="1" applyBorder="1"/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13" fillId="0" borderId="1" xfId="0" applyNumberFormat="1" applyFont="1" applyFill="1" applyBorder="1" applyAlignment="1" applyProtection="1">
      <alignment horizontal="center" vertical="center" wrapText="1"/>
    </xf>
    <xf numFmtId="3" fontId="4" fillId="0" borderId="1" xfId="0" applyNumberFormat="1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3" fontId="2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/>
    <xf numFmtId="3" fontId="0" fillId="0" borderId="1" xfId="0" applyNumberFormat="1" applyFont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10" fillId="0" borderId="0" xfId="2" applyFont="1" applyFill="1" applyBorder="1" applyAlignment="1">
      <alignment horizontal="left" vertical="top"/>
    </xf>
    <xf numFmtId="0" fontId="14" fillId="0" borderId="0" xfId="0" applyFont="1"/>
    <xf numFmtId="0" fontId="14" fillId="0" borderId="0" xfId="0" applyFont="1" applyBorder="1"/>
    <xf numFmtId="3" fontId="10" fillId="0" borderId="0" xfId="2" applyNumberFormat="1" applyFont="1" applyFill="1" applyBorder="1" applyAlignment="1">
      <alignment horizontal="left" vertical="top"/>
    </xf>
    <xf numFmtId="0" fontId="13" fillId="0" borderId="3" xfId="2" applyFont="1" applyFill="1" applyBorder="1" applyAlignment="1">
      <alignment vertical="center" wrapText="1"/>
    </xf>
    <xf numFmtId="0" fontId="13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 indent="2"/>
    </xf>
    <xf numFmtId="0" fontId="13" fillId="0" borderId="3" xfId="2" applyFont="1" applyFill="1" applyBorder="1" applyAlignment="1">
      <alignment horizontal="left" vertical="top" wrapText="1" indent="1"/>
    </xf>
    <xf numFmtId="0" fontId="13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4"/>
    </xf>
    <xf numFmtId="0" fontId="13" fillId="0" borderId="3" xfId="2" applyFont="1" applyFill="1" applyBorder="1" applyAlignment="1">
      <alignment horizontal="left" vertical="top" wrapText="1" indent="5"/>
    </xf>
    <xf numFmtId="0" fontId="13" fillId="0" borderId="3" xfId="2" applyFont="1" applyFill="1" applyBorder="1" applyAlignment="1">
      <alignment horizontal="left" vertical="top" wrapText="1" indent="6"/>
    </xf>
    <xf numFmtId="0" fontId="4" fillId="0" borderId="3" xfId="2" applyFont="1" applyFill="1" applyBorder="1" applyAlignment="1">
      <alignment vertical="top" wrapText="1"/>
    </xf>
    <xf numFmtId="0" fontId="13" fillId="0" borderId="3" xfId="2" applyFont="1" applyFill="1" applyBorder="1" applyAlignment="1">
      <alignment horizontal="left" vertical="top" wrapText="1"/>
    </xf>
    <xf numFmtId="3" fontId="3" fillId="0" borderId="2" xfId="2" applyNumberFormat="1" applyFont="1" applyFill="1" applyBorder="1" applyAlignment="1">
      <alignment horizontal="center" vertical="top" shrinkToFit="1"/>
    </xf>
    <xf numFmtId="3" fontId="23" fillId="0" borderId="2" xfId="2" applyNumberFormat="1" applyFont="1" applyFill="1" applyBorder="1" applyAlignment="1">
      <alignment horizontal="center" vertical="top" shrinkToFit="1"/>
    </xf>
    <xf numFmtId="3" fontId="22" fillId="0" borderId="2" xfId="2" applyNumberFormat="1" applyFont="1" applyFill="1" applyBorder="1" applyAlignment="1">
      <alignment horizontal="center" vertical="center" wrapText="1" shrinkToFit="1"/>
    </xf>
    <xf numFmtId="0" fontId="4" fillId="0" borderId="3" xfId="2" applyFont="1" applyFill="1" applyBorder="1" applyAlignment="1">
      <alignment horizontal="left" vertical="top" wrapText="1" indent="1"/>
    </xf>
    <xf numFmtId="0" fontId="4" fillId="0" borderId="3" xfId="2" applyFont="1" applyFill="1" applyBorder="1" applyAlignment="1">
      <alignment horizontal="left" vertical="top" wrapText="1" indent="2"/>
    </xf>
    <xf numFmtId="0" fontId="4" fillId="0" borderId="3" xfId="2" applyFont="1" applyFill="1" applyBorder="1" applyAlignment="1">
      <alignment horizontal="left" vertical="top" wrapText="1" indent="3"/>
    </xf>
    <xf numFmtId="0" fontId="13" fillId="0" borderId="3" xfId="2" applyFont="1" applyFill="1" applyBorder="1" applyAlignment="1">
      <alignment horizontal="left" vertical="top" wrapText="1" indent="7"/>
    </xf>
    <xf numFmtId="0" fontId="13" fillId="0" borderId="3" xfId="2" applyFont="1" applyFill="1" applyBorder="1" applyAlignment="1">
      <alignment horizontal="left" vertical="top" wrapText="1" indent="8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4" fillId="0" borderId="0" xfId="0" applyFont="1" applyFill="1" applyBorder="1"/>
    <xf numFmtId="0" fontId="24" fillId="0" borderId="0" xfId="0" applyFont="1" applyFill="1"/>
    <xf numFmtId="10" fontId="24" fillId="0" borderId="0" xfId="1" applyNumberFormat="1" applyFont="1" applyFill="1"/>
    <xf numFmtId="0" fontId="4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14" fillId="0" borderId="0" xfId="0" applyFont="1" applyFill="1" applyBorder="1"/>
    <xf numFmtId="0" fontId="14" fillId="0" borderId="0" xfId="0" applyFont="1" applyFill="1"/>
    <xf numFmtId="3" fontId="22" fillId="0" borderId="2" xfId="2" applyNumberFormat="1" applyFont="1" applyFill="1" applyBorder="1" applyAlignment="1">
      <alignment horizontal="center" vertical="top" shrinkToFit="1"/>
    </xf>
    <xf numFmtId="1" fontId="22" fillId="0" borderId="2" xfId="2" applyNumberFormat="1" applyFont="1" applyFill="1" applyBorder="1" applyAlignment="1">
      <alignment horizontal="center" vertical="top" shrinkToFit="1"/>
    </xf>
    <xf numFmtId="0" fontId="13" fillId="3" borderId="3" xfId="2" applyFont="1" applyFill="1" applyBorder="1" applyAlignment="1">
      <alignment vertical="center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4" fillId="3" borderId="4" xfId="2" applyFont="1" applyFill="1" applyBorder="1" applyAlignment="1">
      <alignment horizontal="center" vertical="center" wrapText="1"/>
    </xf>
    <xf numFmtId="166" fontId="10" fillId="0" borderId="0" xfId="1" applyNumberFormat="1" applyFont="1" applyFill="1" applyBorder="1" applyAlignment="1">
      <alignment horizontal="center" vertical="top"/>
    </xf>
    <xf numFmtId="3" fontId="24" fillId="0" borderId="0" xfId="0" applyNumberFormat="1" applyFont="1" applyFill="1"/>
    <xf numFmtId="3" fontId="0" fillId="0" borderId="0" xfId="0" applyNumberFormat="1" applyFill="1"/>
    <xf numFmtId="3" fontId="10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left" vertical="top"/>
    </xf>
    <xf numFmtId="0" fontId="0" fillId="0" borderId="0" xfId="0" applyFill="1" applyBorder="1"/>
    <xf numFmtId="0" fontId="17" fillId="0" borderId="0" xfId="0" applyFont="1" applyFill="1" applyBorder="1"/>
    <xf numFmtId="165" fontId="0" fillId="0" borderId="0" xfId="3" applyNumberFormat="1" applyFont="1" applyFill="1"/>
    <xf numFmtId="10" fontId="10" fillId="0" borderId="0" xfId="1" applyNumberFormat="1" applyFont="1" applyFill="1" applyBorder="1" applyAlignment="1">
      <alignment horizontal="center" vertical="top"/>
    </xf>
    <xf numFmtId="3" fontId="10" fillId="0" borderId="0" xfId="2" applyNumberFormat="1" applyFont="1" applyFill="1" applyBorder="1" applyAlignment="1">
      <alignment horizontal="center" vertical="top"/>
    </xf>
    <xf numFmtId="0" fontId="9" fillId="0" borderId="0" xfId="0" applyNumberFormat="1" applyFont="1" applyFill="1" applyBorder="1" applyAlignment="1" applyProtection="1">
      <alignment horizontal="left" vertical="top" wrapText="1"/>
    </xf>
    <xf numFmtId="0" fontId="19" fillId="0" borderId="0" xfId="0" applyFont="1" applyAlignment="1">
      <alignment horizontal="left"/>
    </xf>
    <xf numFmtId="0" fontId="9" fillId="0" borderId="1" xfId="2" applyFont="1" applyFill="1" applyBorder="1" applyAlignment="1">
      <alignment horizontal="center" vertical="top"/>
    </xf>
    <xf numFmtId="0" fontId="10" fillId="0" borderId="1" xfId="0" applyNumberFormat="1" applyFont="1" applyFill="1" applyBorder="1" applyAlignment="1" applyProtection="1">
      <alignment horizontal="left" vertical="center" wrapText="1" indent="1"/>
    </xf>
    <xf numFmtId="0" fontId="10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1"/>
    </xf>
    <xf numFmtId="0" fontId="9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5" fillId="0" borderId="1" xfId="0" applyNumberFormat="1" applyFont="1" applyFill="1" applyBorder="1" applyAlignment="1" applyProtection="1">
      <alignment horizontal="left" vertical="center" wrapText="1" indent="1"/>
    </xf>
    <xf numFmtId="0" fontId="15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2"/>
    </xf>
    <xf numFmtId="0" fontId="10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9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4"/>
    </xf>
    <xf numFmtId="0" fontId="10" fillId="0" borderId="1" xfId="0" applyNumberFormat="1" applyFont="1" applyFill="1" applyBorder="1" applyAlignment="1" applyProtection="1">
      <alignment horizontal="left" vertical="center" wrapText="1" indent="4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indent="3"/>
    </xf>
    <xf numFmtId="0" fontId="10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5"/>
    </xf>
    <xf numFmtId="0" fontId="10" fillId="0" borderId="1" xfId="0" applyNumberFormat="1" applyFont="1" applyFill="1" applyBorder="1" applyAlignment="1" applyProtection="1">
      <alignment horizontal="left" vertical="center" wrapText="1" indent="5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3"/>
    </xf>
    <xf numFmtId="0" fontId="9" fillId="0" borderId="1" xfId="0" applyNumberFormat="1" applyFont="1" applyFill="1" applyBorder="1" applyAlignment="1" applyProtection="1">
      <alignment horizontal="left" vertical="center" wrapText="1" indent="3"/>
      <protection locked="0"/>
    </xf>
    <xf numFmtId="0" fontId="9" fillId="0" borderId="1" xfId="0" applyNumberFormat="1" applyFont="1" applyFill="1" applyBorder="1" applyAlignment="1" applyProtection="1">
      <alignment horizontal="left" vertical="center" wrapText="1" indent="2"/>
    </xf>
    <xf numFmtId="0" fontId="9" fillId="0" borderId="1" xfId="0" applyNumberFormat="1" applyFont="1" applyFill="1" applyBorder="1" applyAlignment="1" applyProtection="1">
      <alignment horizontal="left" vertical="center" wrapText="1" indent="2"/>
      <protection locked="0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9" fillId="3" borderId="1" xfId="0" applyNumberFormat="1" applyFont="1" applyFill="1" applyBorder="1" applyAlignment="1" applyProtection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5" xfId="0" applyFont="1" applyFill="1" applyBorder="1" applyAlignment="1">
      <alignment horizontal="center"/>
    </xf>
    <xf numFmtId="0" fontId="26" fillId="0" borderId="6" xfId="0" applyFont="1" applyFill="1" applyBorder="1" applyAlignment="1">
      <alignment horizontal="center"/>
    </xf>
    <xf numFmtId="0" fontId="26" fillId="0" borderId="7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 indent="6"/>
    </xf>
    <xf numFmtId="0" fontId="10" fillId="0" borderId="1" xfId="0" applyNumberFormat="1" applyFont="1" applyFill="1" applyBorder="1" applyAlignment="1" applyProtection="1">
      <alignment horizontal="left" vertical="center" wrapText="1" indent="6"/>
      <protection locked="0"/>
    </xf>
  </cellXfs>
  <cellStyles count="5">
    <cellStyle name="Milliers" xfId="3" builtinId="3"/>
    <cellStyle name="Normal" xfId="0" builtinId="0"/>
    <cellStyle name="Normal 2" xfId="2" xr:uid="{00000000-0005-0000-0000-000002000000}"/>
    <cellStyle name="Pourcentage" xfId="1" builtinId="5"/>
    <cellStyle name="Pourcentage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325"/>
  <sheetViews>
    <sheetView topLeftCell="A299" zoomScale="77" zoomScaleNormal="77" workbookViewId="0">
      <selection activeCell="O22" sqref="O22"/>
    </sheetView>
  </sheetViews>
  <sheetFormatPr baseColWidth="10" defaultColWidth="8.88671875" defaultRowHeight="13.8" x14ac:dyDescent="0.3"/>
  <cols>
    <col min="1" max="1" width="8.88671875" style="35"/>
    <col min="2" max="2" width="91.6640625" style="35" customWidth="1"/>
    <col min="3" max="3" width="29.109375" style="35" customWidth="1"/>
    <col min="4" max="4" width="26.5546875" style="35" customWidth="1"/>
    <col min="5" max="16384" width="8.88671875" style="35"/>
  </cols>
  <sheetData>
    <row r="2" spans="2:4" s="67" customFormat="1" ht="14.4" x14ac:dyDescent="0.3">
      <c r="B2" s="21" t="s">
        <v>302</v>
      </c>
      <c r="C2" s="57"/>
      <c r="D2" s="57"/>
    </row>
    <row r="3" spans="2:4" s="67" customFormat="1" ht="14.4" x14ac:dyDescent="0.3">
      <c r="B3" s="21"/>
      <c r="C3" s="57"/>
      <c r="D3" s="57"/>
    </row>
    <row r="4" spans="2:4" s="67" customFormat="1" ht="14.4" x14ac:dyDescent="0.3">
      <c r="B4" s="37"/>
      <c r="C4" s="66"/>
      <c r="D4" s="66"/>
    </row>
    <row r="5" spans="2:4" s="67" customFormat="1" ht="14.4" x14ac:dyDescent="0.3">
      <c r="B5" s="36"/>
    </row>
    <row r="6" spans="2:4" s="67" customFormat="1" ht="14.4" x14ac:dyDescent="0.3">
      <c r="B6" s="36"/>
    </row>
    <row r="7" spans="2:4" s="67" customFormat="1" ht="14.4" x14ac:dyDescent="0.3">
      <c r="B7" s="84" t="s">
        <v>501</v>
      </c>
      <c r="C7" s="84"/>
      <c r="D7" s="84"/>
    </row>
    <row r="8" spans="2:4" s="67" customFormat="1" ht="14.4" x14ac:dyDescent="0.3">
      <c r="B8" s="84" t="s">
        <v>502</v>
      </c>
      <c r="C8" s="84"/>
      <c r="D8" s="84"/>
    </row>
    <row r="9" spans="2:4" s="67" customFormat="1" ht="14.4" x14ac:dyDescent="0.3">
      <c r="B9" s="37"/>
      <c r="C9" s="66"/>
      <c r="D9" s="66"/>
    </row>
    <row r="10" spans="2:4" s="67" customFormat="1" ht="14.4" x14ac:dyDescent="0.3">
      <c r="B10" s="85" t="s">
        <v>505</v>
      </c>
      <c r="C10" s="85"/>
      <c r="D10" s="85"/>
    </row>
    <row r="11" spans="2:4" s="67" customFormat="1" ht="14.4" x14ac:dyDescent="0.3">
      <c r="B11" s="36"/>
    </row>
    <row r="12" spans="2:4" s="67" customFormat="1" ht="14.4" x14ac:dyDescent="0.3">
      <c r="B12" s="71"/>
      <c r="C12" s="71"/>
      <c r="D12" s="71"/>
    </row>
    <row r="13" spans="2:4" s="67" customFormat="1" ht="14.4" x14ac:dyDescent="0.3">
      <c r="B13" s="71" t="s">
        <v>298</v>
      </c>
      <c r="C13" s="71" t="s">
        <v>306</v>
      </c>
      <c r="D13" s="71"/>
    </row>
    <row r="14" spans="2:4" x14ac:dyDescent="0.3">
      <c r="C14" s="86">
        <v>2023</v>
      </c>
      <c r="D14" s="86"/>
    </row>
    <row r="15" spans="2:4" ht="30" customHeight="1" x14ac:dyDescent="0.3">
      <c r="B15" s="70" t="s">
        <v>83</v>
      </c>
      <c r="C15" s="73" t="s">
        <v>84</v>
      </c>
      <c r="D15" s="73" t="s">
        <v>85</v>
      </c>
    </row>
    <row r="16" spans="2:4" ht="19.95" customHeight="1" x14ac:dyDescent="0.3">
      <c r="B16" s="47" t="s">
        <v>0</v>
      </c>
      <c r="C16" s="68">
        <v>355625</v>
      </c>
      <c r="D16" s="68">
        <v>417993</v>
      </c>
    </row>
    <row r="17" spans="1:4" ht="19.95" customHeight="1" x14ac:dyDescent="0.3">
      <c r="A17" s="38"/>
      <c r="B17" s="52" t="s">
        <v>394</v>
      </c>
      <c r="C17" s="68">
        <v>0</v>
      </c>
      <c r="D17" s="68">
        <v>62368</v>
      </c>
    </row>
    <row r="18" spans="1:4" ht="19.95" customHeight="1" x14ac:dyDescent="0.3">
      <c r="B18" s="53" t="s">
        <v>395</v>
      </c>
      <c r="C18" s="68">
        <v>213398</v>
      </c>
      <c r="D18" s="68">
        <v>413284</v>
      </c>
    </row>
    <row r="19" spans="1:4" ht="19.95" customHeight="1" x14ac:dyDescent="0.3">
      <c r="B19" s="53" t="s">
        <v>396</v>
      </c>
      <c r="C19" s="68">
        <v>0</v>
      </c>
      <c r="D19" s="68">
        <v>199886</v>
      </c>
    </row>
    <row r="20" spans="1:4" ht="19.95" customHeight="1" x14ac:dyDescent="0.3">
      <c r="B20" s="54" t="s">
        <v>397</v>
      </c>
      <c r="C20" s="68">
        <v>103836</v>
      </c>
      <c r="D20" s="68">
        <v>264000</v>
      </c>
    </row>
    <row r="21" spans="1:4" ht="19.95" customHeight="1" x14ac:dyDescent="0.3">
      <c r="B21" s="43" t="s">
        <v>398</v>
      </c>
      <c r="C21" s="68">
        <v>0</v>
      </c>
      <c r="D21" s="68">
        <v>160164</v>
      </c>
    </row>
    <row r="22" spans="1:4" ht="19.95" customHeight="1" x14ac:dyDescent="0.3">
      <c r="B22" s="44" t="s">
        <v>399</v>
      </c>
      <c r="C22" s="49">
        <v>60056</v>
      </c>
      <c r="D22" s="49">
        <v>264000</v>
      </c>
    </row>
    <row r="23" spans="1:4" ht="19.95" customHeight="1" x14ac:dyDescent="0.3">
      <c r="B23" s="45" t="s">
        <v>400</v>
      </c>
      <c r="C23" s="49">
        <v>0</v>
      </c>
      <c r="D23" s="49">
        <v>0</v>
      </c>
    </row>
    <row r="24" spans="1:4" ht="19.95" customHeight="1" x14ac:dyDescent="0.3">
      <c r="B24" s="44" t="s">
        <v>401</v>
      </c>
      <c r="C24" s="68">
        <v>0</v>
      </c>
      <c r="D24" s="68">
        <v>0</v>
      </c>
    </row>
    <row r="25" spans="1:4" ht="19.95" customHeight="1" x14ac:dyDescent="0.3">
      <c r="B25" s="46" t="s">
        <v>402</v>
      </c>
      <c r="C25" s="50">
        <v>0</v>
      </c>
      <c r="D25" s="50">
        <v>0</v>
      </c>
    </row>
    <row r="26" spans="1:4" ht="19.95" customHeight="1" x14ac:dyDescent="0.3">
      <c r="B26" s="46" t="s">
        <v>2</v>
      </c>
      <c r="C26" s="50">
        <v>0</v>
      </c>
      <c r="D26" s="50">
        <v>0</v>
      </c>
    </row>
    <row r="27" spans="1:4" ht="19.95" customHeight="1" x14ac:dyDescent="0.3">
      <c r="B27" s="44" t="s">
        <v>3</v>
      </c>
      <c r="C27" s="50">
        <v>43780</v>
      </c>
      <c r="D27" s="50">
        <v>0</v>
      </c>
    </row>
    <row r="28" spans="1:4" ht="19.95" customHeight="1" x14ac:dyDescent="0.3">
      <c r="B28" s="54" t="s">
        <v>4</v>
      </c>
      <c r="C28" s="68">
        <v>109562</v>
      </c>
      <c r="D28" s="68">
        <v>149284</v>
      </c>
    </row>
    <row r="29" spans="1:4" ht="19.95" customHeight="1" x14ac:dyDescent="0.3">
      <c r="B29" s="54" t="s">
        <v>403</v>
      </c>
      <c r="C29" s="69">
        <v>0</v>
      </c>
      <c r="D29" s="68">
        <v>39722</v>
      </c>
    </row>
    <row r="30" spans="1:4" ht="19.95" customHeight="1" x14ac:dyDescent="0.3">
      <c r="B30" s="44" t="s">
        <v>404</v>
      </c>
      <c r="C30" s="68">
        <v>0</v>
      </c>
      <c r="D30" s="68">
        <v>0</v>
      </c>
    </row>
    <row r="31" spans="1:4" ht="19.95" customHeight="1" x14ac:dyDescent="0.3">
      <c r="B31" s="45" t="s">
        <v>6</v>
      </c>
      <c r="C31" s="50">
        <v>0</v>
      </c>
      <c r="D31" s="50">
        <v>0</v>
      </c>
    </row>
    <row r="32" spans="1:4" ht="19.95" customHeight="1" x14ac:dyDescent="0.3">
      <c r="B32" s="45" t="s">
        <v>405</v>
      </c>
      <c r="C32" s="50">
        <v>0</v>
      </c>
      <c r="D32" s="50">
        <v>0</v>
      </c>
    </row>
    <row r="33" spans="2:4" ht="19.95" customHeight="1" x14ac:dyDescent="0.3">
      <c r="B33" s="44" t="s">
        <v>406</v>
      </c>
      <c r="C33" s="50">
        <v>757</v>
      </c>
      <c r="D33" s="50">
        <v>685</v>
      </c>
    </row>
    <row r="34" spans="2:4" ht="19.95" customHeight="1" x14ac:dyDescent="0.3">
      <c r="B34" s="44" t="s">
        <v>7</v>
      </c>
      <c r="C34" s="68">
        <v>3126</v>
      </c>
      <c r="D34" s="68">
        <v>45236</v>
      </c>
    </row>
    <row r="35" spans="2:4" ht="19.95" customHeight="1" x14ac:dyDescent="0.3">
      <c r="B35" s="45" t="s">
        <v>8</v>
      </c>
      <c r="C35" s="68">
        <v>0</v>
      </c>
      <c r="D35" s="68">
        <v>17386</v>
      </c>
    </row>
    <row r="36" spans="2:4" ht="19.95" customHeight="1" x14ac:dyDescent="0.3">
      <c r="B36" s="46" t="s">
        <v>9</v>
      </c>
      <c r="C36" s="50">
        <v>0</v>
      </c>
      <c r="D36" s="50">
        <v>0</v>
      </c>
    </row>
    <row r="37" spans="2:4" ht="19.95" customHeight="1" x14ac:dyDescent="0.3">
      <c r="B37" s="46" t="s">
        <v>10</v>
      </c>
      <c r="C37" s="50">
        <v>0</v>
      </c>
      <c r="D37" s="50">
        <v>17386</v>
      </c>
    </row>
    <row r="38" spans="2:4" ht="19.95" customHeight="1" x14ac:dyDescent="0.3">
      <c r="B38" s="46" t="s">
        <v>11</v>
      </c>
      <c r="C38" s="50">
        <v>0</v>
      </c>
      <c r="D38" s="50">
        <v>0</v>
      </c>
    </row>
    <row r="39" spans="2:4" ht="19.95" customHeight="1" x14ac:dyDescent="0.3">
      <c r="B39" s="45" t="s">
        <v>12</v>
      </c>
      <c r="C39" s="68">
        <v>1059</v>
      </c>
      <c r="D39" s="68">
        <v>11224</v>
      </c>
    </row>
    <row r="40" spans="2:4" ht="19.95" customHeight="1" x14ac:dyDescent="0.3">
      <c r="B40" s="46" t="s">
        <v>9</v>
      </c>
      <c r="C40" s="50">
        <v>0</v>
      </c>
      <c r="D40" s="50">
        <v>4810</v>
      </c>
    </row>
    <row r="41" spans="2:4" ht="19.95" customHeight="1" x14ac:dyDescent="0.3">
      <c r="B41" s="46" t="s">
        <v>10</v>
      </c>
      <c r="C41" s="50">
        <v>0</v>
      </c>
      <c r="D41" s="50">
        <v>6414</v>
      </c>
    </row>
    <row r="42" spans="2:4" ht="19.95" customHeight="1" x14ac:dyDescent="0.3">
      <c r="B42" s="46" t="s">
        <v>11</v>
      </c>
      <c r="C42" s="50">
        <v>1059</v>
      </c>
      <c r="D42" s="50">
        <v>0</v>
      </c>
    </row>
    <row r="43" spans="2:4" ht="19.95" customHeight="1" x14ac:dyDescent="0.3">
      <c r="B43" s="45" t="s">
        <v>407</v>
      </c>
      <c r="C43" s="68">
        <v>2067</v>
      </c>
      <c r="D43" s="68">
        <v>16624</v>
      </c>
    </row>
    <row r="44" spans="2:4" ht="19.95" customHeight="1" x14ac:dyDescent="0.3">
      <c r="B44" s="46" t="s">
        <v>9</v>
      </c>
      <c r="C44" s="50">
        <v>0</v>
      </c>
      <c r="D44" s="50">
        <v>0</v>
      </c>
    </row>
    <row r="45" spans="2:4" ht="19.95" customHeight="1" x14ac:dyDescent="0.3">
      <c r="B45" s="46" t="s">
        <v>10</v>
      </c>
      <c r="C45" s="50">
        <v>2067</v>
      </c>
      <c r="D45" s="50">
        <v>16624</v>
      </c>
    </row>
    <row r="46" spans="2:4" ht="19.95" customHeight="1" x14ac:dyDescent="0.3">
      <c r="B46" s="46" t="s">
        <v>56</v>
      </c>
      <c r="C46" s="50">
        <v>0</v>
      </c>
      <c r="D46" s="50">
        <v>0</v>
      </c>
    </row>
    <row r="47" spans="2:4" ht="20.7" customHeight="1" x14ac:dyDescent="0.3">
      <c r="B47" s="45" t="s">
        <v>408</v>
      </c>
      <c r="C47" s="50">
        <v>0</v>
      </c>
      <c r="D47" s="50">
        <v>2</v>
      </c>
    </row>
    <row r="48" spans="2:4" ht="19.95" customHeight="1" x14ac:dyDescent="0.3">
      <c r="B48" s="44" t="s">
        <v>13</v>
      </c>
      <c r="C48" s="68">
        <v>5736</v>
      </c>
      <c r="D48" s="68">
        <v>32358</v>
      </c>
    </row>
    <row r="49" spans="2:4" ht="19.95" customHeight="1" x14ac:dyDescent="0.3">
      <c r="B49" s="45" t="s">
        <v>409</v>
      </c>
      <c r="C49" s="50">
        <v>1360</v>
      </c>
      <c r="D49" s="50">
        <v>4946</v>
      </c>
    </row>
    <row r="50" spans="2:4" ht="19.95" customHeight="1" x14ac:dyDescent="0.3">
      <c r="B50" s="45" t="s">
        <v>410</v>
      </c>
      <c r="C50" s="68">
        <v>4376</v>
      </c>
      <c r="D50" s="68">
        <v>27412</v>
      </c>
    </row>
    <row r="51" spans="2:4" ht="19.95" customHeight="1" x14ac:dyDescent="0.3">
      <c r="B51" s="46" t="s">
        <v>411</v>
      </c>
      <c r="C51" s="50">
        <v>29</v>
      </c>
      <c r="D51" s="50">
        <v>182</v>
      </c>
    </row>
    <row r="52" spans="2:4" ht="19.95" customHeight="1" x14ac:dyDescent="0.3">
      <c r="B52" s="46" t="s">
        <v>412</v>
      </c>
      <c r="C52" s="50">
        <v>0</v>
      </c>
      <c r="D52" s="50">
        <v>1225</v>
      </c>
    </row>
    <row r="53" spans="2:4" ht="19.95" customHeight="1" x14ac:dyDescent="0.3">
      <c r="B53" s="46" t="s">
        <v>413</v>
      </c>
      <c r="C53" s="50">
        <v>4347</v>
      </c>
      <c r="D53" s="50">
        <v>26005</v>
      </c>
    </row>
    <row r="54" spans="2:4" ht="19.95" customHeight="1" x14ac:dyDescent="0.3">
      <c r="B54" s="44" t="s">
        <v>414</v>
      </c>
      <c r="C54" s="68">
        <v>825</v>
      </c>
      <c r="D54" s="68">
        <v>186</v>
      </c>
    </row>
    <row r="55" spans="2:4" ht="19.95" customHeight="1" x14ac:dyDescent="0.3">
      <c r="B55" s="45" t="s">
        <v>415</v>
      </c>
      <c r="C55" s="50">
        <v>0</v>
      </c>
      <c r="D55" s="50">
        <v>0</v>
      </c>
    </row>
    <row r="56" spans="2:4" ht="19.95" customHeight="1" x14ac:dyDescent="0.3">
      <c r="B56" s="45" t="s">
        <v>416</v>
      </c>
      <c r="C56" s="50">
        <v>825</v>
      </c>
      <c r="D56" s="50">
        <v>186</v>
      </c>
    </row>
    <row r="57" spans="2:4" ht="19.95" customHeight="1" x14ac:dyDescent="0.3">
      <c r="B57" s="44" t="s">
        <v>361</v>
      </c>
      <c r="C57" s="68">
        <v>123</v>
      </c>
      <c r="D57" s="68">
        <v>12462</v>
      </c>
    </row>
    <row r="58" spans="2:4" ht="19.95" customHeight="1" x14ac:dyDescent="0.3">
      <c r="B58" s="45" t="s">
        <v>417</v>
      </c>
      <c r="C58" s="50">
        <v>89</v>
      </c>
      <c r="D58" s="50">
        <v>2830</v>
      </c>
    </row>
    <row r="59" spans="2:4" ht="19.95" customHeight="1" x14ac:dyDescent="0.3">
      <c r="B59" s="45" t="s">
        <v>418</v>
      </c>
      <c r="C59" s="50">
        <v>0</v>
      </c>
      <c r="D59" s="50">
        <v>9488</v>
      </c>
    </row>
    <row r="60" spans="2:4" ht="19.95" customHeight="1" x14ac:dyDescent="0.3">
      <c r="B60" s="45" t="s">
        <v>419</v>
      </c>
      <c r="C60" s="50">
        <v>34</v>
      </c>
      <c r="D60" s="50">
        <v>144</v>
      </c>
    </row>
    <row r="61" spans="2:4" ht="19.95" customHeight="1" x14ac:dyDescent="0.3">
      <c r="B61" s="45" t="s">
        <v>420</v>
      </c>
      <c r="C61" s="50">
        <v>0</v>
      </c>
      <c r="D61" s="50">
        <v>0</v>
      </c>
    </row>
    <row r="62" spans="2:4" ht="19.95" customHeight="1" x14ac:dyDescent="0.3">
      <c r="B62" s="44" t="s">
        <v>16</v>
      </c>
      <c r="C62" s="68">
        <v>27</v>
      </c>
      <c r="D62" s="68">
        <v>2</v>
      </c>
    </row>
    <row r="63" spans="2:4" ht="19.95" customHeight="1" x14ac:dyDescent="0.3">
      <c r="B63" s="45" t="s">
        <v>421</v>
      </c>
      <c r="C63" s="50">
        <v>27</v>
      </c>
      <c r="D63" s="50">
        <v>2</v>
      </c>
    </row>
    <row r="64" spans="2:4" ht="19.95" customHeight="1" x14ac:dyDescent="0.3">
      <c r="B64" s="45" t="s">
        <v>422</v>
      </c>
      <c r="C64" s="50">
        <v>0</v>
      </c>
      <c r="D64" s="50">
        <v>0</v>
      </c>
    </row>
    <row r="65" spans="2:4" ht="19.95" customHeight="1" x14ac:dyDescent="0.3">
      <c r="B65" s="44" t="s">
        <v>423</v>
      </c>
      <c r="C65" s="68">
        <v>0</v>
      </c>
      <c r="D65" s="68">
        <v>8</v>
      </c>
    </row>
    <row r="66" spans="2:4" ht="19.95" customHeight="1" x14ac:dyDescent="0.3">
      <c r="B66" s="44" t="s">
        <v>424</v>
      </c>
      <c r="C66" s="68">
        <v>2318</v>
      </c>
      <c r="D66" s="68">
        <v>12788</v>
      </c>
    </row>
    <row r="67" spans="2:4" ht="19.95" customHeight="1" x14ac:dyDescent="0.3">
      <c r="B67" s="45" t="s">
        <v>425</v>
      </c>
      <c r="C67" s="50">
        <v>334</v>
      </c>
      <c r="D67" s="50">
        <v>8626</v>
      </c>
    </row>
    <row r="68" spans="2:4" ht="19.95" customHeight="1" x14ac:dyDescent="0.3">
      <c r="B68" s="45" t="s">
        <v>426</v>
      </c>
      <c r="C68" s="50">
        <v>1984</v>
      </c>
      <c r="D68" s="50">
        <v>3858</v>
      </c>
    </row>
    <row r="69" spans="2:4" ht="19.95" customHeight="1" x14ac:dyDescent="0.3">
      <c r="B69" s="45" t="s">
        <v>427</v>
      </c>
      <c r="C69" s="50">
        <v>0</v>
      </c>
      <c r="D69" s="50">
        <v>304</v>
      </c>
    </row>
    <row r="70" spans="2:4" ht="19.95" customHeight="1" x14ac:dyDescent="0.3">
      <c r="B70" s="44" t="s">
        <v>366</v>
      </c>
      <c r="C70" s="68">
        <v>14480</v>
      </c>
      <c r="D70" s="68">
        <v>44743</v>
      </c>
    </row>
    <row r="71" spans="2:4" ht="19.95" customHeight="1" x14ac:dyDescent="0.3">
      <c r="B71" s="45" t="s">
        <v>428</v>
      </c>
      <c r="C71" s="50">
        <v>0</v>
      </c>
      <c r="D71" s="50">
        <v>0</v>
      </c>
    </row>
    <row r="72" spans="2:4" ht="19.95" customHeight="1" x14ac:dyDescent="0.3">
      <c r="B72" s="45" t="s">
        <v>429</v>
      </c>
      <c r="C72" s="50">
        <v>0</v>
      </c>
      <c r="D72" s="50">
        <v>554</v>
      </c>
    </row>
    <row r="73" spans="2:4" ht="19.95" customHeight="1" x14ac:dyDescent="0.3">
      <c r="B73" s="45" t="s">
        <v>430</v>
      </c>
      <c r="C73" s="50">
        <v>14480</v>
      </c>
      <c r="D73" s="50">
        <v>44189</v>
      </c>
    </row>
    <row r="74" spans="2:4" ht="19.95" customHeight="1" x14ac:dyDescent="0.3">
      <c r="B74" s="44" t="s">
        <v>367</v>
      </c>
      <c r="C74" s="68">
        <v>0</v>
      </c>
      <c r="D74" s="68">
        <v>333</v>
      </c>
    </row>
    <row r="75" spans="2:4" ht="19.95" customHeight="1" x14ac:dyDescent="0.3">
      <c r="B75" s="45" t="s">
        <v>431</v>
      </c>
      <c r="C75" s="50">
        <v>0</v>
      </c>
      <c r="D75" s="50">
        <v>331</v>
      </c>
    </row>
    <row r="76" spans="2:4" ht="19.95" customHeight="1" x14ac:dyDescent="0.3">
      <c r="B76" s="45" t="s">
        <v>432</v>
      </c>
      <c r="C76" s="50">
        <v>0</v>
      </c>
      <c r="D76" s="50">
        <v>2</v>
      </c>
    </row>
    <row r="77" spans="2:4" ht="19.95" customHeight="1" x14ac:dyDescent="0.3">
      <c r="B77" s="44" t="s">
        <v>433</v>
      </c>
      <c r="C77" s="50">
        <v>82170</v>
      </c>
      <c r="D77" s="50">
        <v>483</v>
      </c>
    </row>
    <row r="78" spans="2:4" ht="19.95" customHeight="1" x14ac:dyDescent="0.3">
      <c r="B78" s="53" t="s">
        <v>434</v>
      </c>
      <c r="C78" s="68">
        <v>34559</v>
      </c>
      <c r="D78" s="68">
        <v>175</v>
      </c>
    </row>
    <row r="79" spans="2:4" ht="20.7" customHeight="1" x14ac:dyDescent="0.3">
      <c r="B79" s="54" t="s">
        <v>25</v>
      </c>
      <c r="C79" s="50">
        <v>30413</v>
      </c>
      <c r="D79" s="50">
        <v>3925</v>
      </c>
    </row>
    <row r="80" spans="2:4" ht="19.95" customHeight="1" x14ac:dyDescent="0.3">
      <c r="B80" s="54" t="s">
        <v>26</v>
      </c>
      <c r="C80" s="68">
        <v>3663</v>
      </c>
      <c r="D80" s="68">
        <v>-3770</v>
      </c>
    </row>
    <row r="81" spans="2:4" ht="19.95" customHeight="1" x14ac:dyDescent="0.3">
      <c r="B81" s="44" t="s">
        <v>27</v>
      </c>
      <c r="C81" s="68">
        <v>0</v>
      </c>
      <c r="D81" s="68">
        <v>-9071</v>
      </c>
    </row>
    <row r="82" spans="2:4" ht="19.95" customHeight="1" x14ac:dyDescent="0.3">
      <c r="B82" s="45" t="s">
        <v>435</v>
      </c>
      <c r="C82" s="68">
        <v>0</v>
      </c>
      <c r="D82" s="68">
        <v>-9071</v>
      </c>
    </row>
    <row r="83" spans="2:4" ht="19.95" customHeight="1" x14ac:dyDescent="0.3">
      <c r="B83" s="46" t="s">
        <v>436</v>
      </c>
      <c r="C83" s="68">
        <v>0</v>
      </c>
      <c r="D83" s="68">
        <v>4109</v>
      </c>
    </row>
    <row r="84" spans="2:4" ht="19.95" customHeight="1" x14ac:dyDescent="0.3">
      <c r="B84" s="55" t="s">
        <v>29</v>
      </c>
      <c r="C84" s="50">
        <v>0</v>
      </c>
      <c r="D84" s="50">
        <v>3955</v>
      </c>
    </row>
    <row r="85" spans="2:4" ht="19.95" customHeight="1" x14ac:dyDescent="0.3">
      <c r="B85" s="55" t="s">
        <v>437</v>
      </c>
      <c r="C85" s="50">
        <v>0</v>
      </c>
      <c r="D85" s="50">
        <v>0</v>
      </c>
    </row>
    <row r="86" spans="2:4" ht="19.95" customHeight="1" x14ac:dyDescent="0.3">
      <c r="B86" s="55" t="s">
        <v>438</v>
      </c>
      <c r="C86" s="68">
        <v>0</v>
      </c>
      <c r="D86" s="68">
        <v>154</v>
      </c>
    </row>
    <row r="87" spans="2:4" ht="19.95" customHeight="1" x14ac:dyDescent="0.3">
      <c r="B87" s="56" t="s">
        <v>439</v>
      </c>
      <c r="C87" s="50">
        <v>0</v>
      </c>
      <c r="D87" s="50">
        <v>0</v>
      </c>
    </row>
    <row r="88" spans="2:4" ht="19.95" customHeight="1" x14ac:dyDescent="0.3">
      <c r="B88" s="56" t="s">
        <v>440</v>
      </c>
      <c r="C88" s="50">
        <v>0</v>
      </c>
      <c r="D88" s="50">
        <v>0</v>
      </c>
    </row>
    <row r="89" spans="2:4" ht="19.95" customHeight="1" x14ac:dyDescent="0.3">
      <c r="B89" s="56" t="s">
        <v>441</v>
      </c>
      <c r="C89" s="50">
        <v>0</v>
      </c>
      <c r="D89" s="50">
        <v>154</v>
      </c>
    </row>
    <row r="90" spans="2:4" ht="19.95" customHeight="1" x14ac:dyDescent="0.3">
      <c r="B90" s="45" t="s">
        <v>36</v>
      </c>
      <c r="C90" s="50">
        <v>0</v>
      </c>
      <c r="D90" s="50">
        <v>-13180</v>
      </c>
    </row>
    <row r="91" spans="2:4" ht="19.95" customHeight="1" x14ac:dyDescent="0.3">
      <c r="B91" s="45" t="s">
        <v>31</v>
      </c>
      <c r="C91" s="68">
        <v>0</v>
      </c>
      <c r="D91" s="68">
        <v>0</v>
      </c>
    </row>
    <row r="92" spans="2:4" ht="19.95" customHeight="1" x14ac:dyDescent="0.3">
      <c r="B92" s="55" t="s">
        <v>29</v>
      </c>
      <c r="C92" s="50">
        <v>0</v>
      </c>
      <c r="D92" s="50">
        <v>0</v>
      </c>
    </row>
    <row r="93" spans="2:4" ht="19.95" customHeight="1" x14ac:dyDescent="0.3">
      <c r="B93" s="55" t="s">
        <v>30</v>
      </c>
      <c r="C93" s="50">
        <v>0</v>
      </c>
      <c r="D93" s="50">
        <v>0</v>
      </c>
    </row>
    <row r="94" spans="2:4" ht="19.95" customHeight="1" x14ac:dyDescent="0.3">
      <c r="B94" s="55" t="s">
        <v>438</v>
      </c>
      <c r="C94" s="68">
        <v>0</v>
      </c>
      <c r="D94" s="68">
        <v>0</v>
      </c>
    </row>
    <row r="95" spans="2:4" ht="19.95" customHeight="1" x14ac:dyDescent="0.3">
      <c r="B95" s="56" t="s">
        <v>439</v>
      </c>
      <c r="C95" s="50">
        <v>0</v>
      </c>
      <c r="D95" s="50">
        <v>0</v>
      </c>
    </row>
    <row r="96" spans="2:4" ht="19.95" customHeight="1" x14ac:dyDescent="0.3">
      <c r="B96" s="56" t="s">
        <v>440</v>
      </c>
      <c r="C96" s="50">
        <v>0</v>
      </c>
      <c r="D96" s="50">
        <v>0</v>
      </c>
    </row>
    <row r="97" spans="2:4" ht="19.95" customHeight="1" x14ac:dyDescent="0.3">
      <c r="B97" s="56" t="s">
        <v>441</v>
      </c>
      <c r="C97" s="50">
        <v>0</v>
      </c>
      <c r="D97" s="50">
        <v>0</v>
      </c>
    </row>
    <row r="98" spans="2:4" ht="19.95" customHeight="1" x14ac:dyDescent="0.3">
      <c r="B98" s="44" t="s">
        <v>32</v>
      </c>
      <c r="C98" s="68">
        <v>0</v>
      </c>
      <c r="D98" s="68">
        <v>0</v>
      </c>
    </row>
    <row r="99" spans="2:4" ht="19.95" customHeight="1" x14ac:dyDescent="0.3">
      <c r="B99" s="45" t="s">
        <v>435</v>
      </c>
      <c r="C99" s="68">
        <v>0</v>
      </c>
      <c r="D99" s="68">
        <v>0</v>
      </c>
    </row>
    <row r="100" spans="2:4" ht="19.95" customHeight="1" x14ac:dyDescent="0.3">
      <c r="B100" s="46" t="s">
        <v>442</v>
      </c>
      <c r="C100" s="50">
        <v>0</v>
      </c>
      <c r="D100" s="50">
        <v>0</v>
      </c>
    </row>
    <row r="101" spans="2:4" ht="19.95" customHeight="1" x14ac:dyDescent="0.3">
      <c r="B101" s="46" t="s">
        <v>443</v>
      </c>
      <c r="C101" s="68">
        <v>0</v>
      </c>
      <c r="D101" s="68">
        <v>0</v>
      </c>
    </row>
    <row r="102" spans="2:4" ht="19.95" customHeight="1" x14ac:dyDescent="0.3">
      <c r="B102" s="55" t="s">
        <v>35</v>
      </c>
      <c r="C102" s="50">
        <v>0</v>
      </c>
      <c r="D102" s="50">
        <v>0</v>
      </c>
    </row>
    <row r="103" spans="2:4" ht="19.95" customHeight="1" x14ac:dyDescent="0.3">
      <c r="B103" s="55" t="s">
        <v>36</v>
      </c>
      <c r="C103" s="50">
        <v>0</v>
      </c>
      <c r="D103" s="50">
        <v>0</v>
      </c>
    </row>
    <row r="104" spans="2:4" ht="19.95" customHeight="1" x14ac:dyDescent="0.3">
      <c r="B104" s="45" t="s">
        <v>31</v>
      </c>
      <c r="C104" s="68">
        <v>0</v>
      </c>
      <c r="D104" s="68">
        <v>0</v>
      </c>
    </row>
    <row r="105" spans="2:4" ht="19.95" customHeight="1" x14ac:dyDescent="0.3">
      <c r="B105" s="46" t="s">
        <v>444</v>
      </c>
      <c r="C105" s="50">
        <v>0</v>
      </c>
      <c r="D105" s="50">
        <v>0</v>
      </c>
    </row>
    <row r="106" spans="2:4" ht="19.95" customHeight="1" x14ac:dyDescent="0.3">
      <c r="B106" s="46" t="s">
        <v>445</v>
      </c>
      <c r="C106" s="50">
        <v>0</v>
      </c>
      <c r="D106" s="50">
        <v>0</v>
      </c>
    </row>
    <row r="107" spans="2:4" ht="19.95" customHeight="1" x14ac:dyDescent="0.3">
      <c r="B107" s="44" t="s">
        <v>446</v>
      </c>
      <c r="C107" s="68">
        <v>3663</v>
      </c>
      <c r="D107" s="68">
        <v>5301</v>
      </c>
    </row>
    <row r="108" spans="2:4" ht="19.95" customHeight="1" x14ac:dyDescent="0.3">
      <c r="B108" s="45" t="s">
        <v>38</v>
      </c>
      <c r="C108" s="50">
        <v>3663</v>
      </c>
      <c r="D108" s="50">
        <v>3663</v>
      </c>
    </row>
    <row r="109" spans="2:4" ht="19.95" customHeight="1" x14ac:dyDescent="0.3">
      <c r="B109" s="45" t="s">
        <v>31</v>
      </c>
      <c r="C109" s="50">
        <v>0</v>
      </c>
      <c r="D109" s="50">
        <v>1638</v>
      </c>
    </row>
    <row r="110" spans="2:4" ht="19.95" customHeight="1" x14ac:dyDescent="0.3">
      <c r="B110" s="45" t="s">
        <v>447</v>
      </c>
      <c r="C110" s="50">
        <v>0</v>
      </c>
      <c r="D110" s="50">
        <v>0</v>
      </c>
    </row>
    <row r="111" spans="2:4" ht="20.7" customHeight="1" x14ac:dyDescent="0.3">
      <c r="B111" s="45" t="s">
        <v>42</v>
      </c>
      <c r="C111" s="68">
        <v>0</v>
      </c>
      <c r="D111" s="68">
        <v>0</v>
      </c>
    </row>
    <row r="112" spans="2:4" ht="19.95" customHeight="1" x14ac:dyDescent="0.3">
      <c r="B112" s="46" t="s">
        <v>448</v>
      </c>
      <c r="C112" s="50">
        <v>0</v>
      </c>
      <c r="D112" s="50">
        <v>0</v>
      </c>
    </row>
    <row r="113" spans="2:4" ht="19.95" customHeight="1" x14ac:dyDescent="0.3">
      <c r="B113" s="46" t="s">
        <v>31</v>
      </c>
      <c r="C113" s="50">
        <v>0</v>
      </c>
      <c r="D113" s="50">
        <v>0</v>
      </c>
    </row>
    <row r="114" spans="2:4" ht="19.95" customHeight="1" x14ac:dyDescent="0.3">
      <c r="B114" s="54" t="s">
        <v>43</v>
      </c>
      <c r="C114" s="68">
        <v>483</v>
      </c>
      <c r="D114" s="68">
        <v>20</v>
      </c>
    </row>
    <row r="115" spans="2:4" ht="19.95" customHeight="1" x14ac:dyDescent="0.3">
      <c r="B115" s="44" t="s">
        <v>449</v>
      </c>
      <c r="C115" s="50">
        <v>0</v>
      </c>
      <c r="D115" s="50">
        <v>0</v>
      </c>
    </row>
    <row r="116" spans="2:4" ht="19.95" customHeight="1" x14ac:dyDescent="0.3">
      <c r="B116" s="44" t="s">
        <v>450</v>
      </c>
      <c r="C116" s="50">
        <v>20</v>
      </c>
      <c r="D116" s="50">
        <v>0</v>
      </c>
    </row>
    <row r="117" spans="2:4" ht="19.95" customHeight="1" x14ac:dyDescent="0.3">
      <c r="B117" s="44" t="s">
        <v>44</v>
      </c>
      <c r="C117" s="50">
        <v>463</v>
      </c>
      <c r="D117" s="50">
        <v>20</v>
      </c>
    </row>
    <row r="118" spans="2:4" ht="19.95" customHeight="1" x14ac:dyDescent="0.3">
      <c r="B118" s="53" t="s">
        <v>451</v>
      </c>
      <c r="C118" s="68">
        <v>107668</v>
      </c>
      <c r="D118" s="68">
        <v>4534</v>
      </c>
    </row>
    <row r="119" spans="2:4" ht="19.95" customHeight="1" x14ac:dyDescent="0.3">
      <c r="B119" s="54" t="s">
        <v>39</v>
      </c>
      <c r="C119" s="68">
        <v>37804</v>
      </c>
      <c r="D119" s="68">
        <v>265</v>
      </c>
    </row>
    <row r="120" spans="2:4" ht="19.95" customHeight="1" x14ac:dyDescent="0.3">
      <c r="B120" s="44" t="s">
        <v>452</v>
      </c>
      <c r="C120" s="50">
        <v>492</v>
      </c>
      <c r="D120" s="50">
        <v>0</v>
      </c>
    </row>
    <row r="121" spans="2:4" ht="19.95" customHeight="1" x14ac:dyDescent="0.3">
      <c r="B121" s="44" t="s">
        <v>53</v>
      </c>
      <c r="C121" s="50">
        <v>1700</v>
      </c>
      <c r="D121" s="50">
        <v>0</v>
      </c>
    </row>
    <row r="122" spans="2:4" ht="19.95" customHeight="1" x14ac:dyDescent="0.3">
      <c r="B122" s="44" t="s">
        <v>47</v>
      </c>
      <c r="C122" s="50">
        <v>0</v>
      </c>
      <c r="D122" s="50">
        <v>0</v>
      </c>
    </row>
    <row r="123" spans="2:4" ht="19.95" customHeight="1" x14ac:dyDescent="0.3">
      <c r="B123" s="44" t="s">
        <v>48</v>
      </c>
      <c r="C123" s="50">
        <v>0</v>
      </c>
      <c r="D123" s="50">
        <v>265</v>
      </c>
    </row>
    <row r="124" spans="2:4" ht="19.95" customHeight="1" x14ac:dyDescent="0.3">
      <c r="B124" s="44" t="s">
        <v>453</v>
      </c>
      <c r="C124" s="50">
        <v>35612</v>
      </c>
      <c r="D124" s="50">
        <v>0</v>
      </c>
    </row>
    <row r="125" spans="2:4" x14ac:dyDescent="0.3">
      <c r="B125" s="54" t="s">
        <v>454</v>
      </c>
      <c r="C125" s="68">
        <v>69864</v>
      </c>
      <c r="D125" s="68">
        <v>4269</v>
      </c>
    </row>
    <row r="126" spans="2:4" ht="19.95" customHeight="1" x14ac:dyDescent="0.3">
      <c r="B126" s="44" t="s">
        <v>455</v>
      </c>
      <c r="C126" s="50">
        <v>14495</v>
      </c>
      <c r="D126" s="50">
        <v>3420</v>
      </c>
    </row>
    <row r="127" spans="2:4" ht="19.95" customHeight="1" x14ac:dyDescent="0.3">
      <c r="B127" s="44" t="s">
        <v>456</v>
      </c>
      <c r="C127" s="68">
        <v>55369</v>
      </c>
      <c r="D127" s="68">
        <v>849</v>
      </c>
    </row>
    <row r="128" spans="2:4" ht="19.95" customHeight="1" x14ac:dyDescent="0.3">
      <c r="B128" s="45" t="s">
        <v>452</v>
      </c>
      <c r="C128" s="50">
        <v>0</v>
      </c>
      <c r="D128" s="50">
        <v>144</v>
      </c>
    </row>
    <row r="129" spans="1:4" ht="19.95" customHeight="1" x14ac:dyDescent="0.3">
      <c r="B129" s="45" t="s">
        <v>53</v>
      </c>
      <c r="C129" s="50">
        <v>0</v>
      </c>
      <c r="D129" s="50">
        <v>0</v>
      </c>
    </row>
    <row r="130" spans="1:4" ht="19.95" customHeight="1" x14ac:dyDescent="0.3">
      <c r="B130" s="45" t="s">
        <v>47</v>
      </c>
      <c r="C130" s="50">
        <v>131</v>
      </c>
      <c r="D130" s="50">
        <v>0</v>
      </c>
    </row>
    <row r="131" spans="1:4" ht="19.95" customHeight="1" x14ac:dyDescent="0.3">
      <c r="B131" s="45" t="s">
        <v>457</v>
      </c>
      <c r="C131" s="50">
        <v>0</v>
      </c>
      <c r="D131" s="50">
        <v>0</v>
      </c>
    </row>
    <row r="132" spans="1:4" ht="19.95" customHeight="1" x14ac:dyDescent="0.3">
      <c r="B132" s="45" t="s">
        <v>458</v>
      </c>
      <c r="C132" s="50">
        <v>0</v>
      </c>
      <c r="D132" s="50">
        <v>0</v>
      </c>
    </row>
    <row r="133" spans="1:4" ht="19.95" customHeight="1" x14ac:dyDescent="0.3">
      <c r="B133" s="45" t="s">
        <v>459</v>
      </c>
      <c r="C133" s="50">
        <v>55238</v>
      </c>
      <c r="D133" s="50">
        <v>705</v>
      </c>
    </row>
    <row r="134" spans="1:4" ht="19.95" customHeight="1" x14ac:dyDescent="0.3">
      <c r="B134" s="54" t="s">
        <v>57</v>
      </c>
      <c r="C134" s="50">
        <v>0</v>
      </c>
      <c r="D134" s="50">
        <v>0</v>
      </c>
    </row>
    <row r="135" spans="1:4" ht="19.95" customHeight="1" x14ac:dyDescent="0.3">
      <c r="A135" s="38"/>
      <c r="B135" s="47" t="s">
        <v>58</v>
      </c>
      <c r="C135" s="68">
        <v>39733</v>
      </c>
      <c r="D135" s="68">
        <v>0</v>
      </c>
    </row>
    <row r="136" spans="1:4" ht="19.95" customHeight="1" x14ac:dyDescent="0.3">
      <c r="A136" s="38"/>
      <c r="B136" s="42" t="s">
        <v>59</v>
      </c>
      <c r="C136" s="50">
        <v>0</v>
      </c>
      <c r="D136" s="50">
        <v>0</v>
      </c>
    </row>
    <row r="137" spans="1:4" ht="19.95" customHeight="1" x14ac:dyDescent="0.3">
      <c r="B137" s="42" t="s">
        <v>60</v>
      </c>
      <c r="C137" s="68">
        <v>39733</v>
      </c>
      <c r="D137" s="68">
        <v>0</v>
      </c>
    </row>
    <row r="138" spans="1:4" ht="19.95" customHeight="1" x14ac:dyDescent="0.3">
      <c r="B138" s="41" t="s">
        <v>39</v>
      </c>
      <c r="C138" s="68">
        <v>39727</v>
      </c>
      <c r="D138" s="68">
        <v>0</v>
      </c>
    </row>
    <row r="139" spans="1:4" ht="19.95" customHeight="1" x14ac:dyDescent="0.3">
      <c r="B139" s="43" t="s">
        <v>61</v>
      </c>
      <c r="C139" s="50">
        <v>0</v>
      </c>
      <c r="D139" s="50">
        <v>0</v>
      </c>
    </row>
    <row r="140" spans="1:4" ht="19.95" customHeight="1" x14ac:dyDescent="0.3">
      <c r="B140" s="43" t="s">
        <v>62</v>
      </c>
      <c r="C140" s="50">
        <v>39727</v>
      </c>
      <c r="D140" s="50">
        <v>0</v>
      </c>
    </row>
    <row r="141" spans="1:4" ht="19.95" customHeight="1" x14ac:dyDescent="0.3">
      <c r="B141" s="41" t="s">
        <v>454</v>
      </c>
      <c r="C141" s="68">
        <v>6</v>
      </c>
      <c r="D141" s="68">
        <v>0</v>
      </c>
    </row>
    <row r="142" spans="1:4" ht="19.95" customHeight="1" x14ac:dyDescent="0.3">
      <c r="B142" s="43" t="s">
        <v>61</v>
      </c>
      <c r="C142" s="50">
        <v>0</v>
      </c>
      <c r="D142" s="50">
        <v>0</v>
      </c>
    </row>
    <row r="143" spans="1:4" ht="20.7" customHeight="1" x14ac:dyDescent="0.3">
      <c r="B143" s="43" t="s">
        <v>62</v>
      </c>
      <c r="C143" s="50">
        <v>6</v>
      </c>
      <c r="D143" s="50">
        <v>0</v>
      </c>
    </row>
    <row r="144" spans="1:4" ht="21" customHeight="1" x14ac:dyDescent="0.3">
      <c r="B144" s="40" t="s">
        <v>460</v>
      </c>
      <c r="C144" s="68">
        <v>0</v>
      </c>
      <c r="D144" s="68">
        <v>22635</v>
      </c>
    </row>
    <row r="145" spans="1:4" ht="31.95" customHeight="1" x14ac:dyDescent="0.3">
      <c r="B145" s="39" t="s">
        <v>83</v>
      </c>
      <c r="C145" s="51" t="s">
        <v>311</v>
      </c>
      <c r="D145" s="51" t="s">
        <v>312</v>
      </c>
    </row>
    <row r="146" spans="1:4" ht="19.95" customHeight="1" x14ac:dyDescent="0.3">
      <c r="A146" s="78"/>
      <c r="B146" s="40" t="s">
        <v>63</v>
      </c>
      <c r="C146" s="68">
        <v>60436</v>
      </c>
      <c r="D146" s="68">
        <v>66894</v>
      </c>
    </row>
    <row r="147" spans="1:4" ht="21" customHeight="1" x14ac:dyDescent="0.3">
      <c r="B147" s="48" t="s">
        <v>461</v>
      </c>
      <c r="C147" s="68">
        <v>0</v>
      </c>
      <c r="D147" s="68">
        <v>6458</v>
      </c>
    </row>
    <row r="148" spans="1:4" ht="21" customHeight="1" x14ac:dyDescent="0.3">
      <c r="A148" s="38"/>
      <c r="B148" s="42" t="s">
        <v>462</v>
      </c>
      <c r="C148" s="68">
        <v>1730</v>
      </c>
      <c r="D148" s="68">
        <v>-22016</v>
      </c>
    </row>
    <row r="149" spans="1:4" ht="21" customHeight="1" x14ac:dyDescent="0.3">
      <c r="B149" s="41" t="s">
        <v>463</v>
      </c>
      <c r="C149" s="68">
        <v>0</v>
      </c>
      <c r="D149" s="68">
        <v>-13122</v>
      </c>
    </row>
    <row r="150" spans="1:4" ht="21" customHeight="1" x14ac:dyDescent="0.3">
      <c r="B150" s="43" t="s">
        <v>464</v>
      </c>
      <c r="C150" s="68">
        <v>0</v>
      </c>
      <c r="D150" s="68">
        <v>58</v>
      </c>
    </row>
    <row r="151" spans="1:4" ht="21" customHeight="1" x14ac:dyDescent="0.3">
      <c r="B151" s="43" t="s">
        <v>29</v>
      </c>
      <c r="C151" s="50">
        <v>0</v>
      </c>
      <c r="D151" s="50">
        <v>58</v>
      </c>
    </row>
    <row r="152" spans="1:4" ht="21" customHeight="1" x14ac:dyDescent="0.3">
      <c r="B152" s="43" t="s">
        <v>465</v>
      </c>
      <c r="C152" s="50">
        <v>0</v>
      </c>
      <c r="D152" s="50">
        <v>0</v>
      </c>
    </row>
    <row r="153" spans="1:4" ht="21" customHeight="1" x14ac:dyDescent="0.3">
      <c r="B153" s="43" t="s">
        <v>466</v>
      </c>
      <c r="C153" s="68">
        <v>0</v>
      </c>
      <c r="D153" s="68">
        <v>0</v>
      </c>
    </row>
    <row r="154" spans="1:4" ht="21" customHeight="1" x14ac:dyDescent="0.3">
      <c r="B154" s="44" t="s">
        <v>467</v>
      </c>
      <c r="C154" s="50">
        <v>0</v>
      </c>
      <c r="D154" s="50">
        <v>0</v>
      </c>
    </row>
    <row r="155" spans="1:4" ht="21" customHeight="1" x14ac:dyDescent="0.3">
      <c r="B155" s="44" t="s">
        <v>468</v>
      </c>
      <c r="C155" s="50">
        <v>0</v>
      </c>
      <c r="D155" s="50">
        <v>0</v>
      </c>
    </row>
    <row r="156" spans="1:4" ht="21" customHeight="1" x14ac:dyDescent="0.3">
      <c r="B156" s="44" t="s">
        <v>469</v>
      </c>
      <c r="C156" s="50">
        <v>0</v>
      </c>
      <c r="D156" s="50">
        <v>0</v>
      </c>
    </row>
    <row r="157" spans="1:4" ht="21" customHeight="1" x14ac:dyDescent="0.3">
      <c r="B157" s="41" t="s">
        <v>64</v>
      </c>
      <c r="C157" s="50">
        <v>0</v>
      </c>
      <c r="D157" s="50">
        <v>-13180</v>
      </c>
    </row>
    <row r="158" spans="1:4" ht="21" customHeight="1" x14ac:dyDescent="0.3">
      <c r="B158" s="41" t="s">
        <v>470</v>
      </c>
      <c r="C158" s="68">
        <v>1730</v>
      </c>
      <c r="D158" s="68">
        <v>-8894</v>
      </c>
    </row>
    <row r="159" spans="1:4" ht="21" customHeight="1" x14ac:dyDescent="0.3">
      <c r="B159" s="41" t="s">
        <v>471</v>
      </c>
      <c r="C159" s="50">
        <v>1632</v>
      </c>
      <c r="D159" s="50">
        <v>-2735</v>
      </c>
    </row>
    <row r="160" spans="1:4" ht="21" customHeight="1" x14ac:dyDescent="0.3">
      <c r="B160" s="41" t="s">
        <v>472</v>
      </c>
      <c r="C160" s="50">
        <v>0</v>
      </c>
      <c r="D160" s="50">
        <v>0</v>
      </c>
    </row>
    <row r="161" spans="1:4" ht="21" customHeight="1" x14ac:dyDescent="0.3">
      <c r="B161" s="41" t="s">
        <v>438</v>
      </c>
      <c r="C161" s="68">
        <v>98</v>
      </c>
      <c r="D161" s="68">
        <v>-6159</v>
      </c>
    </row>
    <row r="162" spans="1:4" ht="21" customHeight="1" x14ac:dyDescent="0.3">
      <c r="B162" s="41" t="s">
        <v>467</v>
      </c>
      <c r="C162" s="50">
        <v>0</v>
      </c>
      <c r="D162" s="50">
        <v>0</v>
      </c>
    </row>
    <row r="163" spans="1:4" ht="21" customHeight="1" x14ac:dyDescent="0.3">
      <c r="B163" s="41" t="s">
        <v>468</v>
      </c>
      <c r="C163" s="50">
        <v>0</v>
      </c>
      <c r="D163" s="50">
        <v>0</v>
      </c>
    </row>
    <row r="164" spans="1:4" ht="21" customHeight="1" x14ac:dyDescent="0.3">
      <c r="B164" s="41" t="s">
        <v>469</v>
      </c>
      <c r="C164" s="50">
        <v>98</v>
      </c>
      <c r="D164" s="50">
        <v>-6159</v>
      </c>
    </row>
    <row r="165" spans="1:4" ht="21" customHeight="1" x14ac:dyDescent="0.3">
      <c r="A165" s="78"/>
      <c r="B165" s="42" t="s">
        <v>32</v>
      </c>
      <c r="C165" s="68">
        <v>1450</v>
      </c>
      <c r="D165" s="68">
        <v>9783</v>
      </c>
    </row>
    <row r="166" spans="1:4" ht="21" customHeight="1" x14ac:dyDescent="0.3">
      <c r="B166" s="41" t="s">
        <v>463</v>
      </c>
      <c r="C166" s="68">
        <v>0</v>
      </c>
      <c r="D166" s="68">
        <v>-9</v>
      </c>
    </row>
    <row r="167" spans="1:4" ht="21" customHeight="1" x14ac:dyDescent="0.3">
      <c r="B167" s="43" t="s">
        <v>473</v>
      </c>
      <c r="C167" s="50">
        <v>0</v>
      </c>
      <c r="D167" s="50">
        <v>0</v>
      </c>
    </row>
    <row r="168" spans="1:4" ht="21" customHeight="1" x14ac:dyDescent="0.3">
      <c r="B168" s="43" t="s">
        <v>474</v>
      </c>
      <c r="C168" s="50">
        <v>0</v>
      </c>
      <c r="D168" s="50">
        <v>0</v>
      </c>
    </row>
    <row r="169" spans="1:4" ht="21" customHeight="1" x14ac:dyDescent="0.3">
      <c r="B169" s="43" t="s">
        <v>39</v>
      </c>
      <c r="C169" s="50">
        <v>0</v>
      </c>
      <c r="D169" s="50">
        <v>0</v>
      </c>
    </row>
    <row r="170" spans="1:4" ht="21" customHeight="1" x14ac:dyDescent="0.3">
      <c r="B170" s="43" t="s">
        <v>50</v>
      </c>
      <c r="C170" s="68">
        <v>0</v>
      </c>
      <c r="D170" s="68">
        <v>-9</v>
      </c>
    </row>
    <row r="171" spans="1:4" ht="21" customHeight="1" x14ac:dyDescent="0.3">
      <c r="B171" s="44" t="s">
        <v>40</v>
      </c>
      <c r="C171" s="50">
        <v>0</v>
      </c>
      <c r="D171" s="50">
        <v>-9</v>
      </c>
    </row>
    <row r="172" spans="1:4" ht="21" customHeight="1" x14ac:dyDescent="0.3">
      <c r="B172" s="44" t="s">
        <v>41</v>
      </c>
      <c r="C172" s="50">
        <v>0</v>
      </c>
      <c r="D172" s="50">
        <v>0</v>
      </c>
    </row>
    <row r="173" spans="1:4" ht="21.45" customHeight="1" x14ac:dyDescent="0.3">
      <c r="A173" s="78"/>
      <c r="B173" s="41" t="s">
        <v>76</v>
      </c>
      <c r="C173" s="68">
        <v>1450</v>
      </c>
      <c r="D173" s="68">
        <v>9792</v>
      </c>
    </row>
    <row r="174" spans="1:4" ht="19.95" customHeight="1" x14ac:dyDescent="0.3">
      <c r="A174" s="78"/>
      <c r="B174" s="43" t="s">
        <v>475</v>
      </c>
      <c r="C174" s="68">
        <v>0</v>
      </c>
      <c r="D174" s="68">
        <v>0</v>
      </c>
    </row>
    <row r="175" spans="1:4" ht="21" customHeight="1" x14ac:dyDescent="0.3">
      <c r="B175" s="43" t="s">
        <v>476</v>
      </c>
      <c r="C175" s="50">
        <v>0</v>
      </c>
      <c r="D175" s="50">
        <v>0</v>
      </c>
    </row>
    <row r="176" spans="1:4" ht="21" customHeight="1" x14ac:dyDescent="0.3">
      <c r="B176" s="43" t="s">
        <v>477</v>
      </c>
      <c r="C176" s="50">
        <v>0</v>
      </c>
      <c r="D176" s="50">
        <v>0</v>
      </c>
    </row>
    <row r="177" spans="1:4" ht="21" customHeight="1" x14ac:dyDescent="0.3">
      <c r="A177" s="78"/>
      <c r="B177" s="43" t="s">
        <v>474</v>
      </c>
      <c r="C177" s="68">
        <v>0</v>
      </c>
      <c r="D177" s="68">
        <v>0</v>
      </c>
    </row>
    <row r="178" spans="1:4" ht="21" customHeight="1" x14ac:dyDescent="0.3">
      <c r="B178" s="43" t="s">
        <v>476</v>
      </c>
      <c r="C178" s="50">
        <v>0</v>
      </c>
      <c r="D178" s="50">
        <v>0</v>
      </c>
    </row>
    <row r="179" spans="1:4" ht="21" customHeight="1" x14ac:dyDescent="0.3">
      <c r="B179" s="43" t="s">
        <v>477</v>
      </c>
      <c r="C179" s="50">
        <v>0</v>
      </c>
      <c r="D179" s="50">
        <v>0</v>
      </c>
    </row>
    <row r="180" spans="1:4" ht="21" customHeight="1" x14ac:dyDescent="0.3">
      <c r="A180" s="78"/>
      <c r="B180" s="43" t="s">
        <v>39</v>
      </c>
      <c r="C180" s="68">
        <v>0</v>
      </c>
      <c r="D180" s="68">
        <v>9792</v>
      </c>
    </row>
    <row r="181" spans="1:4" ht="21" customHeight="1" x14ac:dyDescent="0.3">
      <c r="A181" s="78"/>
      <c r="B181" s="43" t="s">
        <v>476</v>
      </c>
      <c r="C181" s="50">
        <v>0</v>
      </c>
      <c r="D181" s="50">
        <v>3608</v>
      </c>
    </row>
    <row r="182" spans="1:4" ht="21" customHeight="1" x14ac:dyDescent="0.3">
      <c r="A182" s="78"/>
      <c r="B182" s="43" t="s">
        <v>477</v>
      </c>
      <c r="C182" s="50">
        <v>0</v>
      </c>
      <c r="D182" s="50">
        <v>6184</v>
      </c>
    </row>
    <row r="183" spans="1:4" ht="21" customHeight="1" x14ac:dyDescent="0.3">
      <c r="B183" s="43" t="s">
        <v>50</v>
      </c>
      <c r="C183" s="68">
        <v>1450</v>
      </c>
      <c r="D183" s="68">
        <v>0</v>
      </c>
    </row>
    <row r="184" spans="1:4" ht="21" customHeight="1" x14ac:dyDescent="0.3">
      <c r="B184" s="43" t="s">
        <v>476</v>
      </c>
      <c r="C184" s="50">
        <v>0</v>
      </c>
      <c r="D184" s="50">
        <v>0</v>
      </c>
    </row>
    <row r="185" spans="1:4" ht="21" customHeight="1" x14ac:dyDescent="0.3">
      <c r="B185" s="43" t="s">
        <v>477</v>
      </c>
      <c r="C185" s="50">
        <v>1450</v>
      </c>
      <c r="D185" s="50">
        <v>0</v>
      </c>
    </row>
    <row r="186" spans="1:4" ht="21" customHeight="1" x14ac:dyDescent="0.3">
      <c r="B186" s="44" t="s">
        <v>40</v>
      </c>
      <c r="C186" s="68">
        <v>1450</v>
      </c>
      <c r="D186" s="68">
        <v>0</v>
      </c>
    </row>
    <row r="187" spans="1:4" ht="21" customHeight="1" x14ac:dyDescent="0.3">
      <c r="B187" s="45" t="s">
        <v>476</v>
      </c>
      <c r="C187" s="50">
        <v>0</v>
      </c>
      <c r="D187" s="50">
        <v>0</v>
      </c>
    </row>
    <row r="188" spans="1:4" ht="21" customHeight="1" x14ac:dyDescent="0.3">
      <c r="B188" s="45" t="s">
        <v>477</v>
      </c>
      <c r="C188" s="50">
        <v>1450</v>
      </c>
      <c r="D188" s="50">
        <v>0</v>
      </c>
    </row>
    <row r="189" spans="1:4" ht="21" customHeight="1" x14ac:dyDescent="0.3">
      <c r="B189" s="44" t="s">
        <v>41</v>
      </c>
      <c r="C189" s="68">
        <v>0</v>
      </c>
      <c r="D189" s="68">
        <v>0</v>
      </c>
    </row>
    <row r="190" spans="1:4" ht="21" customHeight="1" x14ac:dyDescent="0.3">
      <c r="B190" s="45" t="s">
        <v>476</v>
      </c>
      <c r="C190" s="50">
        <v>0</v>
      </c>
      <c r="D190" s="50">
        <v>0</v>
      </c>
    </row>
    <row r="191" spans="1:4" ht="21" customHeight="1" x14ac:dyDescent="0.3">
      <c r="B191" s="45" t="s">
        <v>477</v>
      </c>
      <c r="C191" s="50">
        <v>0</v>
      </c>
      <c r="D191" s="50">
        <v>0</v>
      </c>
    </row>
    <row r="192" spans="1:4" ht="21" customHeight="1" x14ac:dyDescent="0.3">
      <c r="A192" s="38"/>
      <c r="B192" s="42" t="s">
        <v>478</v>
      </c>
      <c r="C192" s="68">
        <v>0</v>
      </c>
      <c r="D192" s="68">
        <v>0</v>
      </c>
    </row>
    <row r="193" spans="1:4" ht="21" customHeight="1" x14ac:dyDescent="0.3">
      <c r="B193" s="42" t="s">
        <v>475</v>
      </c>
      <c r="C193" s="50">
        <v>0</v>
      </c>
      <c r="D193" s="50">
        <v>0</v>
      </c>
    </row>
    <row r="194" spans="1:4" ht="21" customHeight="1" x14ac:dyDescent="0.3">
      <c r="B194" s="42" t="s">
        <v>474</v>
      </c>
      <c r="C194" s="50">
        <v>0</v>
      </c>
      <c r="D194" s="50">
        <v>0</v>
      </c>
    </row>
    <row r="195" spans="1:4" ht="21" customHeight="1" x14ac:dyDescent="0.3">
      <c r="B195" s="42" t="s">
        <v>39</v>
      </c>
      <c r="C195" s="50">
        <v>0</v>
      </c>
      <c r="D195" s="50">
        <v>0</v>
      </c>
    </row>
    <row r="196" spans="1:4" ht="21" customHeight="1" x14ac:dyDescent="0.3">
      <c r="B196" s="42" t="s">
        <v>50</v>
      </c>
      <c r="C196" s="68">
        <v>0</v>
      </c>
      <c r="D196" s="68">
        <v>0</v>
      </c>
    </row>
    <row r="197" spans="1:4" ht="21" customHeight="1" x14ac:dyDescent="0.3">
      <c r="B197" s="41" t="s">
        <v>40</v>
      </c>
      <c r="C197" s="50">
        <v>0</v>
      </c>
      <c r="D197" s="50">
        <v>0</v>
      </c>
    </row>
    <row r="198" spans="1:4" ht="21" customHeight="1" x14ac:dyDescent="0.3">
      <c r="B198" s="41" t="s">
        <v>41</v>
      </c>
      <c r="C198" s="50">
        <v>0</v>
      </c>
      <c r="D198" s="50">
        <v>0</v>
      </c>
    </row>
    <row r="199" spans="1:4" ht="21" customHeight="1" x14ac:dyDescent="0.3">
      <c r="A199" s="38"/>
      <c r="B199" s="42" t="s">
        <v>68</v>
      </c>
      <c r="C199" s="68">
        <v>3272</v>
      </c>
      <c r="D199" s="68">
        <v>78798</v>
      </c>
    </row>
    <row r="200" spans="1:4" ht="21" customHeight="1" x14ac:dyDescent="0.3">
      <c r="A200" s="38"/>
      <c r="B200" s="41" t="s">
        <v>479</v>
      </c>
      <c r="C200" s="50">
        <v>0</v>
      </c>
      <c r="D200" s="50">
        <v>0</v>
      </c>
    </row>
    <row r="201" spans="1:4" ht="21" customHeight="1" x14ac:dyDescent="0.3">
      <c r="A201" s="38"/>
      <c r="B201" s="41" t="s">
        <v>480</v>
      </c>
      <c r="C201" s="68">
        <v>23889</v>
      </c>
      <c r="D201" s="68">
        <v>-4138</v>
      </c>
    </row>
    <row r="202" spans="1:4" ht="21" customHeight="1" x14ac:dyDescent="0.3">
      <c r="B202" s="41" t="s">
        <v>475</v>
      </c>
      <c r="C202" s="68">
        <v>0</v>
      </c>
      <c r="D202" s="68">
        <v>0</v>
      </c>
    </row>
    <row r="203" spans="1:4" ht="21" customHeight="1" x14ac:dyDescent="0.3">
      <c r="B203" s="41" t="s">
        <v>476</v>
      </c>
      <c r="C203" s="50">
        <v>0</v>
      </c>
      <c r="D203" s="50">
        <v>0</v>
      </c>
    </row>
    <row r="204" spans="1:4" ht="21.45" customHeight="1" x14ac:dyDescent="0.3">
      <c r="B204" s="41" t="s">
        <v>477</v>
      </c>
      <c r="C204" s="50">
        <v>0</v>
      </c>
      <c r="D204" s="50">
        <v>0</v>
      </c>
    </row>
    <row r="205" spans="1:4" ht="19.95" customHeight="1" x14ac:dyDescent="0.3">
      <c r="B205" s="41" t="s">
        <v>474</v>
      </c>
      <c r="C205" s="68">
        <v>23889</v>
      </c>
      <c r="D205" s="68">
        <v>-4138</v>
      </c>
    </row>
    <row r="206" spans="1:4" ht="21" customHeight="1" x14ac:dyDescent="0.3">
      <c r="B206" s="41" t="s">
        <v>476</v>
      </c>
      <c r="C206" s="50">
        <v>23889</v>
      </c>
      <c r="D206" s="50">
        <v>2201</v>
      </c>
    </row>
    <row r="207" spans="1:4" ht="21" customHeight="1" x14ac:dyDescent="0.3">
      <c r="B207" s="41" t="s">
        <v>477</v>
      </c>
      <c r="C207" s="50">
        <v>0</v>
      </c>
      <c r="D207" s="50">
        <v>-6339</v>
      </c>
    </row>
    <row r="208" spans="1:4" ht="21" customHeight="1" x14ac:dyDescent="0.3">
      <c r="B208" s="41" t="s">
        <v>39</v>
      </c>
      <c r="C208" s="68">
        <v>0</v>
      </c>
      <c r="D208" s="68">
        <v>0</v>
      </c>
    </row>
    <row r="209" spans="1:4" ht="21" customHeight="1" x14ac:dyDescent="0.3">
      <c r="B209" s="41" t="s">
        <v>476</v>
      </c>
      <c r="C209" s="50">
        <v>0</v>
      </c>
      <c r="D209" s="50">
        <v>0</v>
      </c>
    </row>
    <row r="210" spans="1:4" ht="21" customHeight="1" x14ac:dyDescent="0.3">
      <c r="B210" s="41" t="s">
        <v>477</v>
      </c>
      <c r="C210" s="50">
        <v>0</v>
      </c>
      <c r="D210" s="50">
        <v>0</v>
      </c>
    </row>
    <row r="211" spans="1:4" ht="21" customHeight="1" x14ac:dyDescent="0.3">
      <c r="B211" s="41" t="s">
        <v>50</v>
      </c>
      <c r="C211" s="68">
        <v>0</v>
      </c>
      <c r="D211" s="68">
        <v>0</v>
      </c>
    </row>
    <row r="212" spans="1:4" ht="21" customHeight="1" x14ac:dyDescent="0.3">
      <c r="B212" s="41" t="s">
        <v>40</v>
      </c>
      <c r="C212" s="68">
        <v>0</v>
      </c>
      <c r="D212" s="68">
        <v>0</v>
      </c>
    </row>
    <row r="213" spans="1:4" ht="21" customHeight="1" x14ac:dyDescent="0.3">
      <c r="B213" s="41" t="s">
        <v>476</v>
      </c>
      <c r="C213" s="50">
        <v>0</v>
      </c>
      <c r="D213" s="50">
        <v>0</v>
      </c>
    </row>
    <row r="214" spans="1:4" ht="21" customHeight="1" x14ac:dyDescent="0.3">
      <c r="B214" s="41" t="s">
        <v>477</v>
      </c>
      <c r="C214" s="50">
        <v>0</v>
      </c>
      <c r="D214" s="50">
        <v>0</v>
      </c>
    </row>
    <row r="215" spans="1:4" ht="21" customHeight="1" x14ac:dyDescent="0.3">
      <c r="B215" s="41" t="s">
        <v>41</v>
      </c>
      <c r="C215" s="68">
        <v>0</v>
      </c>
      <c r="D215" s="68">
        <v>0</v>
      </c>
    </row>
    <row r="216" spans="1:4" ht="21" customHeight="1" x14ac:dyDescent="0.3">
      <c r="B216" s="41" t="s">
        <v>476</v>
      </c>
      <c r="C216" s="50">
        <v>0</v>
      </c>
      <c r="D216" s="50">
        <v>0</v>
      </c>
    </row>
    <row r="217" spans="1:4" ht="21" customHeight="1" x14ac:dyDescent="0.3">
      <c r="B217" s="41" t="s">
        <v>477</v>
      </c>
      <c r="C217" s="50">
        <v>0</v>
      </c>
      <c r="D217" s="50">
        <v>0</v>
      </c>
    </row>
    <row r="218" spans="1:4" ht="21" customHeight="1" x14ac:dyDescent="0.3">
      <c r="A218" s="38"/>
      <c r="B218" s="41" t="s">
        <v>481</v>
      </c>
      <c r="C218" s="68">
        <v>-20578</v>
      </c>
      <c r="D218" s="68">
        <v>18147</v>
      </c>
    </row>
    <row r="219" spans="1:4" ht="21" customHeight="1" x14ac:dyDescent="0.3">
      <c r="B219" s="41" t="s">
        <v>473</v>
      </c>
      <c r="C219" s="68">
        <v>0</v>
      </c>
      <c r="D219" s="68">
        <v>0</v>
      </c>
    </row>
    <row r="220" spans="1:4" ht="21" customHeight="1" x14ac:dyDescent="0.3">
      <c r="B220" s="43" t="s">
        <v>482</v>
      </c>
      <c r="C220" s="50">
        <v>0</v>
      </c>
      <c r="D220" s="50">
        <v>0</v>
      </c>
    </row>
    <row r="221" spans="1:4" ht="21" customHeight="1" x14ac:dyDescent="0.3">
      <c r="B221" s="43" t="s">
        <v>483</v>
      </c>
      <c r="C221" s="50">
        <v>0</v>
      </c>
      <c r="D221" s="50">
        <v>0</v>
      </c>
    </row>
    <row r="222" spans="1:4" ht="21" customHeight="1" x14ac:dyDescent="0.3">
      <c r="A222" s="38"/>
      <c r="B222" s="41" t="s">
        <v>474</v>
      </c>
      <c r="C222" s="68">
        <v>-20780</v>
      </c>
      <c r="D222" s="68">
        <v>0</v>
      </c>
    </row>
    <row r="223" spans="1:4" ht="21" customHeight="1" x14ac:dyDescent="0.3">
      <c r="B223" s="44" t="s">
        <v>476</v>
      </c>
      <c r="C223" s="50">
        <v>-20780</v>
      </c>
      <c r="D223" s="50">
        <v>0</v>
      </c>
    </row>
    <row r="224" spans="1:4" ht="21" customHeight="1" x14ac:dyDescent="0.3">
      <c r="B224" s="44" t="s">
        <v>477</v>
      </c>
      <c r="C224" s="50">
        <v>0</v>
      </c>
      <c r="D224" s="50">
        <v>0</v>
      </c>
    </row>
    <row r="225" spans="1:4" ht="21" customHeight="1" x14ac:dyDescent="0.3">
      <c r="A225" s="38"/>
      <c r="B225" s="41" t="s">
        <v>39</v>
      </c>
      <c r="C225" s="68">
        <v>0</v>
      </c>
      <c r="D225" s="68">
        <v>16914</v>
      </c>
    </row>
    <row r="226" spans="1:4" ht="21" customHeight="1" x14ac:dyDescent="0.3">
      <c r="B226" s="43" t="s">
        <v>484</v>
      </c>
      <c r="C226" s="50">
        <v>0</v>
      </c>
      <c r="D226" s="50">
        <v>5664</v>
      </c>
    </row>
    <row r="227" spans="1:4" ht="21" customHeight="1" x14ac:dyDescent="0.3">
      <c r="B227" s="43" t="s">
        <v>482</v>
      </c>
      <c r="C227" s="50">
        <v>0</v>
      </c>
      <c r="D227" s="50">
        <v>0</v>
      </c>
    </row>
    <row r="228" spans="1:4" ht="21" customHeight="1" x14ac:dyDescent="0.3">
      <c r="B228" s="43" t="s">
        <v>483</v>
      </c>
      <c r="C228" s="50">
        <v>0</v>
      </c>
      <c r="D228" s="50">
        <v>11250</v>
      </c>
    </row>
    <row r="229" spans="1:4" ht="21" customHeight="1" x14ac:dyDescent="0.3">
      <c r="B229" s="41" t="s">
        <v>50</v>
      </c>
      <c r="C229" s="68">
        <v>202</v>
      </c>
      <c r="D229" s="68">
        <v>1233</v>
      </c>
    </row>
    <row r="230" spans="1:4" ht="21" customHeight="1" x14ac:dyDescent="0.3">
      <c r="A230" s="38"/>
      <c r="B230" s="43" t="s">
        <v>40</v>
      </c>
      <c r="C230" s="68">
        <v>202</v>
      </c>
      <c r="D230" s="68">
        <v>0</v>
      </c>
    </row>
    <row r="231" spans="1:4" ht="21" customHeight="1" x14ac:dyDescent="0.3">
      <c r="B231" s="44" t="s">
        <v>476</v>
      </c>
      <c r="C231" s="50">
        <v>202</v>
      </c>
      <c r="D231" s="50">
        <v>0</v>
      </c>
    </row>
    <row r="232" spans="1:4" ht="21" customHeight="1" x14ac:dyDescent="0.3">
      <c r="B232" s="44" t="s">
        <v>477</v>
      </c>
      <c r="C232" s="50">
        <v>0</v>
      </c>
      <c r="D232" s="50">
        <v>0</v>
      </c>
    </row>
    <row r="233" spans="1:4" ht="21" customHeight="1" x14ac:dyDescent="0.3">
      <c r="A233" s="38"/>
      <c r="B233" s="43" t="s">
        <v>41</v>
      </c>
      <c r="C233" s="68">
        <v>0</v>
      </c>
      <c r="D233" s="68">
        <v>1233</v>
      </c>
    </row>
    <row r="234" spans="1:4" ht="21" customHeight="1" x14ac:dyDescent="0.3">
      <c r="B234" s="44" t="s">
        <v>476</v>
      </c>
      <c r="C234" s="50">
        <v>0</v>
      </c>
      <c r="D234" s="50">
        <v>1233</v>
      </c>
    </row>
    <row r="235" spans="1:4" ht="21.45" customHeight="1" x14ac:dyDescent="0.3">
      <c r="B235" s="44" t="s">
        <v>477</v>
      </c>
      <c r="C235" s="50">
        <v>0</v>
      </c>
      <c r="D235" s="50">
        <v>0</v>
      </c>
    </row>
    <row r="236" spans="1:4" ht="19.95" customHeight="1" x14ac:dyDescent="0.3">
      <c r="A236" s="38"/>
      <c r="B236" s="41" t="s">
        <v>485</v>
      </c>
      <c r="C236" s="68">
        <v>0</v>
      </c>
      <c r="D236" s="68">
        <v>0</v>
      </c>
    </row>
    <row r="237" spans="1:4" ht="21" customHeight="1" x14ac:dyDescent="0.3">
      <c r="B237" s="43" t="s">
        <v>475</v>
      </c>
      <c r="C237" s="50">
        <v>0</v>
      </c>
      <c r="D237" s="50">
        <v>0</v>
      </c>
    </row>
    <row r="238" spans="1:4" ht="21" customHeight="1" x14ac:dyDescent="0.3">
      <c r="B238" s="43" t="s">
        <v>474</v>
      </c>
      <c r="C238" s="50">
        <v>0</v>
      </c>
      <c r="D238" s="50">
        <v>0</v>
      </c>
    </row>
    <row r="239" spans="1:4" ht="21" customHeight="1" x14ac:dyDescent="0.3">
      <c r="B239" s="43" t="s">
        <v>39</v>
      </c>
      <c r="C239" s="50">
        <v>0</v>
      </c>
      <c r="D239" s="50">
        <v>0</v>
      </c>
    </row>
    <row r="240" spans="1:4" ht="21" customHeight="1" x14ac:dyDescent="0.3">
      <c r="B240" s="43" t="s">
        <v>50</v>
      </c>
      <c r="C240" s="68">
        <v>0</v>
      </c>
      <c r="D240" s="68">
        <v>0</v>
      </c>
    </row>
    <row r="241" spans="1:4" ht="21" customHeight="1" x14ac:dyDescent="0.3">
      <c r="B241" s="44" t="s">
        <v>40</v>
      </c>
      <c r="C241" s="50">
        <v>0</v>
      </c>
      <c r="D241" s="50">
        <v>0</v>
      </c>
    </row>
    <row r="242" spans="1:4" ht="21" customHeight="1" x14ac:dyDescent="0.3">
      <c r="B242" s="44" t="s">
        <v>41</v>
      </c>
      <c r="C242" s="50">
        <v>0</v>
      </c>
      <c r="D242" s="50">
        <v>0</v>
      </c>
    </row>
    <row r="243" spans="1:4" ht="21" customHeight="1" x14ac:dyDescent="0.3">
      <c r="A243" s="38"/>
      <c r="B243" s="41" t="s">
        <v>70</v>
      </c>
      <c r="C243" s="68">
        <v>2055</v>
      </c>
      <c r="D243" s="68">
        <v>32689</v>
      </c>
    </row>
    <row r="244" spans="1:4" ht="21" customHeight="1" x14ac:dyDescent="0.3">
      <c r="B244" s="43" t="s">
        <v>475</v>
      </c>
      <c r="C244" s="68">
        <v>0</v>
      </c>
      <c r="D244" s="68">
        <v>0</v>
      </c>
    </row>
    <row r="245" spans="1:4" ht="21" customHeight="1" x14ac:dyDescent="0.3">
      <c r="B245" s="44" t="s">
        <v>476</v>
      </c>
      <c r="C245" s="50">
        <v>0</v>
      </c>
      <c r="D245" s="50">
        <v>0</v>
      </c>
    </row>
    <row r="246" spans="1:4" ht="21" customHeight="1" x14ac:dyDescent="0.3">
      <c r="B246" s="44" t="s">
        <v>477</v>
      </c>
      <c r="C246" s="50">
        <v>0</v>
      </c>
      <c r="D246" s="50">
        <v>0</v>
      </c>
    </row>
    <row r="247" spans="1:4" ht="21" customHeight="1" x14ac:dyDescent="0.3">
      <c r="B247" s="43" t="s">
        <v>39</v>
      </c>
      <c r="C247" s="68">
        <v>0</v>
      </c>
      <c r="D247" s="68">
        <v>0</v>
      </c>
    </row>
    <row r="248" spans="1:4" ht="21" customHeight="1" x14ac:dyDescent="0.3">
      <c r="B248" s="44" t="s">
        <v>476</v>
      </c>
      <c r="C248" s="50">
        <v>0</v>
      </c>
      <c r="D248" s="50">
        <v>0</v>
      </c>
    </row>
    <row r="249" spans="1:4" ht="21" customHeight="1" x14ac:dyDescent="0.3">
      <c r="B249" s="44" t="s">
        <v>477</v>
      </c>
      <c r="C249" s="50">
        <v>0</v>
      </c>
      <c r="D249" s="50">
        <v>0</v>
      </c>
    </row>
    <row r="250" spans="1:4" ht="21" customHeight="1" x14ac:dyDescent="0.3">
      <c r="B250" s="43" t="s">
        <v>486</v>
      </c>
      <c r="C250" s="68">
        <v>0</v>
      </c>
      <c r="D250" s="68">
        <v>0</v>
      </c>
    </row>
    <row r="251" spans="1:4" ht="21" customHeight="1" x14ac:dyDescent="0.3">
      <c r="B251" s="44" t="s">
        <v>476</v>
      </c>
      <c r="C251" s="50">
        <v>0</v>
      </c>
      <c r="D251" s="50">
        <v>0</v>
      </c>
    </row>
    <row r="252" spans="1:4" ht="21" customHeight="1" x14ac:dyDescent="0.3">
      <c r="B252" s="44" t="s">
        <v>477</v>
      </c>
      <c r="C252" s="50">
        <v>0</v>
      </c>
      <c r="D252" s="50">
        <v>0</v>
      </c>
    </row>
    <row r="253" spans="1:4" ht="21" customHeight="1" x14ac:dyDescent="0.3">
      <c r="B253" s="43" t="s">
        <v>50</v>
      </c>
      <c r="C253" s="68">
        <v>2055</v>
      </c>
      <c r="D253" s="68">
        <v>32689</v>
      </c>
    </row>
    <row r="254" spans="1:4" ht="21" customHeight="1" x14ac:dyDescent="0.3">
      <c r="B254" s="44" t="s">
        <v>40</v>
      </c>
      <c r="C254" s="68">
        <v>0</v>
      </c>
      <c r="D254" s="68">
        <v>0</v>
      </c>
    </row>
    <row r="255" spans="1:4" ht="21" customHeight="1" x14ac:dyDescent="0.3">
      <c r="B255" s="45" t="s">
        <v>476</v>
      </c>
      <c r="C255" s="50">
        <v>0</v>
      </c>
      <c r="D255" s="50">
        <v>0</v>
      </c>
    </row>
    <row r="256" spans="1:4" ht="21" customHeight="1" x14ac:dyDescent="0.3">
      <c r="B256" s="45" t="s">
        <v>477</v>
      </c>
      <c r="C256" s="50">
        <v>0</v>
      </c>
      <c r="D256" s="50">
        <v>0</v>
      </c>
    </row>
    <row r="257" spans="1:4" ht="21" customHeight="1" x14ac:dyDescent="0.3">
      <c r="B257" s="44" t="s">
        <v>41</v>
      </c>
      <c r="C257" s="68">
        <v>2055</v>
      </c>
      <c r="D257" s="68">
        <v>32689</v>
      </c>
    </row>
    <row r="258" spans="1:4" ht="21" customHeight="1" x14ac:dyDescent="0.3">
      <c r="B258" s="45" t="s">
        <v>476</v>
      </c>
      <c r="C258" s="50">
        <v>2055</v>
      </c>
      <c r="D258" s="50">
        <v>32689</v>
      </c>
    </row>
    <row r="259" spans="1:4" ht="21" customHeight="1" x14ac:dyDescent="0.3">
      <c r="B259" s="45" t="s">
        <v>477</v>
      </c>
      <c r="C259" s="50">
        <v>0</v>
      </c>
      <c r="D259" s="50">
        <v>0</v>
      </c>
    </row>
    <row r="260" spans="1:4" ht="21" customHeight="1" x14ac:dyDescent="0.3">
      <c r="A260" s="38"/>
      <c r="B260" s="41" t="s">
        <v>487</v>
      </c>
      <c r="C260" s="68">
        <v>-2094</v>
      </c>
      <c r="D260" s="68">
        <v>35817</v>
      </c>
    </row>
    <row r="261" spans="1:4" ht="21" customHeight="1" x14ac:dyDescent="0.3">
      <c r="B261" s="43" t="s">
        <v>475</v>
      </c>
      <c r="C261" s="68">
        <v>0</v>
      </c>
      <c r="D261" s="68">
        <v>0</v>
      </c>
    </row>
    <row r="262" spans="1:4" ht="21" customHeight="1" x14ac:dyDescent="0.3">
      <c r="B262" s="44" t="s">
        <v>476</v>
      </c>
      <c r="C262" s="50">
        <v>0</v>
      </c>
      <c r="D262" s="50">
        <v>0</v>
      </c>
    </row>
    <row r="263" spans="1:4" ht="21" customHeight="1" x14ac:dyDescent="0.3">
      <c r="B263" s="44" t="s">
        <v>477</v>
      </c>
      <c r="C263" s="50">
        <v>0</v>
      </c>
      <c r="D263" s="50">
        <v>0</v>
      </c>
    </row>
    <row r="264" spans="1:4" ht="21" customHeight="1" x14ac:dyDescent="0.3">
      <c r="B264" s="43" t="s">
        <v>474</v>
      </c>
      <c r="C264" s="68">
        <v>-2044</v>
      </c>
      <c r="D264" s="68">
        <v>0</v>
      </c>
    </row>
    <row r="265" spans="1:4" ht="21" customHeight="1" x14ac:dyDescent="0.3">
      <c r="B265" s="44" t="s">
        <v>476</v>
      </c>
      <c r="C265" s="50">
        <v>-2044</v>
      </c>
      <c r="D265" s="50">
        <v>0</v>
      </c>
    </row>
    <row r="266" spans="1:4" ht="21.45" customHeight="1" x14ac:dyDescent="0.3">
      <c r="B266" s="44" t="s">
        <v>477</v>
      </c>
      <c r="C266" s="50">
        <v>0</v>
      </c>
      <c r="D266" s="50">
        <v>0</v>
      </c>
    </row>
    <row r="267" spans="1:4" ht="19.95" customHeight="1" x14ac:dyDescent="0.3">
      <c r="B267" s="43" t="s">
        <v>39</v>
      </c>
      <c r="C267" s="68">
        <v>0</v>
      </c>
      <c r="D267" s="68">
        <v>0</v>
      </c>
    </row>
    <row r="268" spans="1:4" ht="21" customHeight="1" x14ac:dyDescent="0.3">
      <c r="B268" s="44" t="s">
        <v>476</v>
      </c>
      <c r="C268" s="50">
        <v>0</v>
      </c>
      <c r="D268" s="50">
        <v>0</v>
      </c>
    </row>
    <row r="269" spans="1:4" ht="21" customHeight="1" x14ac:dyDescent="0.3">
      <c r="B269" s="44" t="s">
        <v>477</v>
      </c>
      <c r="C269" s="50">
        <v>0</v>
      </c>
      <c r="D269" s="50">
        <v>0</v>
      </c>
    </row>
    <row r="270" spans="1:4" ht="21" customHeight="1" x14ac:dyDescent="0.3">
      <c r="B270" s="43" t="s">
        <v>50</v>
      </c>
      <c r="C270" s="68">
        <v>-50</v>
      </c>
      <c r="D270" s="68">
        <v>35817</v>
      </c>
    </row>
    <row r="271" spans="1:4" ht="21" customHeight="1" x14ac:dyDescent="0.3">
      <c r="B271" s="44" t="s">
        <v>40</v>
      </c>
      <c r="C271" s="68">
        <v>0</v>
      </c>
      <c r="D271" s="68">
        <v>0</v>
      </c>
    </row>
    <row r="272" spans="1:4" ht="21" customHeight="1" x14ac:dyDescent="0.3">
      <c r="B272" s="45" t="s">
        <v>476</v>
      </c>
      <c r="C272" s="50">
        <v>0</v>
      </c>
      <c r="D272" s="50">
        <v>0</v>
      </c>
    </row>
    <row r="273" spans="1:4" ht="21" customHeight="1" x14ac:dyDescent="0.3">
      <c r="B273" s="45" t="s">
        <v>477</v>
      </c>
      <c r="C273" s="50">
        <v>0</v>
      </c>
      <c r="D273" s="50">
        <v>0</v>
      </c>
    </row>
    <row r="274" spans="1:4" ht="21" customHeight="1" x14ac:dyDescent="0.3">
      <c r="B274" s="44" t="s">
        <v>41</v>
      </c>
      <c r="C274" s="68">
        <v>-50</v>
      </c>
      <c r="D274" s="68">
        <v>35817</v>
      </c>
    </row>
    <row r="275" spans="1:4" ht="21" customHeight="1" x14ac:dyDescent="0.3">
      <c r="B275" s="45" t="s">
        <v>476</v>
      </c>
      <c r="C275" s="50">
        <v>-50</v>
      </c>
      <c r="D275" s="50">
        <v>35817</v>
      </c>
    </row>
    <row r="276" spans="1:4" ht="21" customHeight="1" x14ac:dyDescent="0.3">
      <c r="B276" s="45" t="s">
        <v>477</v>
      </c>
      <c r="C276" s="50">
        <v>0</v>
      </c>
      <c r="D276" s="50">
        <v>0</v>
      </c>
    </row>
    <row r="277" spans="1:4" ht="21" customHeight="1" x14ac:dyDescent="0.3">
      <c r="B277" s="42" t="s">
        <v>488</v>
      </c>
      <c r="C277" s="50">
        <v>0</v>
      </c>
      <c r="D277" s="50">
        <v>-3717</v>
      </c>
    </row>
    <row r="278" spans="1:4" ht="21" customHeight="1" x14ac:dyDescent="0.3">
      <c r="A278" s="38"/>
      <c r="B278" s="42" t="s">
        <v>42</v>
      </c>
      <c r="C278" s="68">
        <v>53984</v>
      </c>
      <c r="D278" s="68">
        <v>329</v>
      </c>
    </row>
    <row r="279" spans="1:4" ht="21" customHeight="1" x14ac:dyDescent="0.3">
      <c r="B279" s="42" t="s">
        <v>71</v>
      </c>
      <c r="C279" s="50">
        <v>0</v>
      </c>
      <c r="D279" s="50">
        <v>0</v>
      </c>
    </row>
    <row r="280" spans="1:4" ht="21" customHeight="1" x14ac:dyDescent="0.3">
      <c r="B280" s="42" t="s">
        <v>489</v>
      </c>
      <c r="C280" s="50">
        <v>0</v>
      </c>
      <c r="D280" s="50">
        <v>0</v>
      </c>
    </row>
    <row r="281" spans="1:4" ht="21" customHeight="1" x14ac:dyDescent="0.3">
      <c r="B281" s="42" t="s">
        <v>490</v>
      </c>
      <c r="C281" s="50">
        <v>0</v>
      </c>
      <c r="D281" s="50">
        <v>0</v>
      </c>
    </row>
    <row r="282" spans="1:4" ht="21" customHeight="1" x14ac:dyDescent="0.3">
      <c r="B282" s="42" t="s">
        <v>491</v>
      </c>
      <c r="C282" s="50">
        <v>7723</v>
      </c>
      <c r="D282" s="50">
        <v>0</v>
      </c>
    </row>
    <row r="283" spans="1:4" ht="21" customHeight="1" x14ac:dyDescent="0.3">
      <c r="B283" s="42" t="s">
        <v>72</v>
      </c>
      <c r="C283" s="50">
        <v>-12</v>
      </c>
      <c r="D283" s="50">
        <v>0</v>
      </c>
    </row>
    <row r="284" spans="1:4" ht="21" customHeight="1" x14ac:dyDescent="0.3">
      <c r="B284" s="42" t="s">
        <v>73</v>
      </c>
      <c r="C284" s="68">
        <v>46273</v>
      </c>
      <c r="D284" s="68">
        <v>329</v>
      </c>
    </row>
    <row r="285" spans="1:4" ht="21" customHeight="1" x14ac:dyDescent="0.3">
      <c r="B285" s="42" t="s">
        <v>69</v>
      </c>
      <c r="C285" s="50">
        <v>2351</v>
      </c>
      <c r="D285" s="50">
        <v>-593</v>
      </c>
    </row>
    <row r="286" spans="1:4" ht="21" customHeight="1" x14ac:dyDescent="0.3">
      <c r="B286" s="41" t="s">
        <v>74</v>
      </c>
      <c r="C286" s="50">
        <v>2351</v>
      </c>
      <c r="D286" s="50">
        <v>0</v>
      </c>
    </row>
    <row r="287" spans="1:4" ht="21" customHeight="1" x14ac:dyDescent="0.3">
      <c r="B287" s="41" t="s">
        <v>75</v>
      </c>
      <c r="C287" s="50">
        <v>0</v>
      </c>
      <c r="D287" s="50">
        <v>-593</v>
      </c>
    </row>
    <row r="288" spans="1:4" ht="21" customHeight="1" x14ac:dyDescent="0.3">
      <c r="B288" s="42" t="s">
        <v>492</v>
      </c>
      <c r="C288" s="68">
        <v>0</v>
      </c>
      <c r="D288" s="68">
        <v>0</v>
      </c>
    </row>
    <row r="289" spans="1:4" ht="21" customHeight="1" x14ac:dyDescent="0.3">
      <c r="B289" s="41" t="s">
        <v>76</v>
      </c>
      <c r="C289" s="68">
        <v>0</v>
      </c>
      <c r="D289" s="68">
        <v>0</v>
      </c>
    </row>
    <row r="290" spans="1:4" ht="21" customHeight="1" x14ac:dyDescent="0.3">
      <c r="B290" s="43" t="s">
        <v>476</v>
      </c>
      <c r="C290" s="50">
        <v>0</v>
      </c>
      <c r="D290" s="50">
        <v>0</v>
      </c>
    </row>
    <row r="291" spans="1:4" ht="21" customHeight="1" x14ac:dyDescent="0.3">
      <c r="B291" s="43" t="s">
        <v>477</v>
      </c>
      <c r="C291" s="50">
        <v>0</v>
      </c>
      <c r="D291" s="50">
        <v>0</v>
      </c>
    </row>
    <row r="292" spans="1:4" ht="21" customHeight="1" x14ac:dyDescent="0.3">
      <c r="B292" s="42" t="s">
        <v>463</v>
      </c>
      <c r="C292" s="50">
        <v>0</v>
      </c>
      <c r="D292" s="50">
        <v>0</v>
      </c>
    </row>
    <row r="293" spans="1:4" ht="21" customHeight="1" x14ac:dyDescent="0.3">
      <c r="B293" s="42" t="s">
        <v>77</v>
      </c>
      <c r="C293" s="50">
        <v>0</v>
      </c>
      <c r="D293" s="50">
        <v>0</v>
      </c>
    </row>
    <row r="294" spans="1:4" ht="21" customHeight="1" x14ac:dyDescent="0.3">
      <c r="B294" s="42" t="s">
        <v>78</v>
      </c>
      <c r="C294" s="50">
        <v>43922</v>
      </c>
      <c r="D294" s="50">
        <v>922</v>
      </c>
    </row>
    <row r="295" spans="1:4" ht="21" customHeight="1" x14ac:dyDescent="0.3">
      <c r="A295" s="38"/>
      <c r="B295" s="40" t="s">
        <v>503</v>
      </c>
      <c r="C295" s="68">
        <v>16177</v>
      </c>
      <c r="D295" s="68">
        <v>0</v>
      </c>
    </row>
    <row r="296" spans="1:4" ht="21" customHeight="1" x14ac:dyDescent="0.3">
      <c r="B296" s="40" t="s">
        <v>493</v>
      </c>
      <c r="C296" s="68">
        <v>0</v>
      </c>
      <c r="D296" s="68">
        <v>1906</v>
      </c>
    </row>
    <row r="297" spans="1:4" ht="21.45" customHeight="1" x14ac:dyDescent="0.3">
      <c r="B297" s="47" t="s">
        <v>390</v>
      </c>
      <c r="C297" s="68">
        <v>0</v>
      </c>
      <c r="D297" s="68">
        <v>0</v>
      </c>
    </row>
    <row r="298" spans="1:4" ht="19.95" customHeight="1" x14ac:dyDescent="0.3">
      <c r="B298" s="42" t="s">
        <v>79</v>
      </c>
      <c r="C298" s="50">
        <v>0</v>
      </c>
      <c r="D298" s="50">
        <v>0</v>
      </c>
    </row>
    <row r="299" spans="1:4" ht="21" customHeight="1" x14ac:dyDescent="0.3">
      <c r="B299" s="42" t="s">
        <v>80</v>
      </c>
      <c r="C299" s="50">
        <v>0</v>
      </c>
      <c r="D299" s="50">
        <v>0</v>
      </c>
    </row>
    <row r="300" spans="1:4" ht="21" customHeight="1" x14ac:dyDescent="0.3">
      <c r="B300" s="47" t="s">
        <v>391</v>
      </c>
      <c r="C300" s="50">
        <v>0</v>
      </c>
      <c r="D300" s="50">
        <v>0</v>
      </c>
    </row>
    <row r="301" spans="1:4" ht="21" customHeight="1" x14ac:dyDescent="0.3">
      <c r="B301" s="47" t="s">
        <v>27</v>
      </c>
      <c r="C301" s="50">
        <v>0</v>
      </c>
      <c r="D301" s="50">
        <v>0</v>
      </c>
    </row>
    <row r="302" spans="1:4" ht="21" customHeight="1" x14ac:dyDescent="0.3">
      <c r="B302" s="42" t="s">
        <v>494</v>
      </c>
      <c r="C302" s="50">
        <v>0</v>
      </c>
      <c r="D302" s="50">
        <v>0</v>
      </c>
    </row>
    <row r="303" spans="1:4" ht="21" customHeight="1" x14ac:dyDescent="0.3">
      <c r="B303" s="42" t="s">
        <v>470</v>
      </c>
      <c r="C303" s="50">
        <v>0</v>
      </c>
      <c r="D303" s="50">
        <v>0</v>
      </c>
    </row>
    <row r="304" spans="1:4" ht="21" customHeight="1" x14ac:dyDescent="0.3">
      <c r="B304" s="47" t="s">
        <v>32</v>
      </c>
      <c r="C304" s="50">
        <v>0</v>
      </c>
      <c r="D304" s="50">
        <v>0</v>
      </c>
    </row>
    <row r="305" spans="2:4" ht="21" customHeight="1" x14ac:dyDescent="0.3">
      <c r="B305" s="47" t="s">
        <v>68</v>
      </c>
      <c r="C305" s="50">
        <v>0</v>
      </c>
      <c r="D305" s="50">
        <v>0</v>
      </c>
    </row>
    <row r="306" spans="2:4" ht="21" customHeight="1" x14ac:dyDescent="0.3">
      <c r="B306" s="47" t="s">
        <v>392</v>
      </c>
      <c r="C306" s="50">
        <v>0</v>
      </c>
      <c r="D306" s="50">
        <v>0</v>
      </c>
    </row>
    <row r="307" spans="2:4" ht="21" customHeight="1" x14ac:dyDescent="0.3">
      <c r="B307" s="47" t="s">
        <v>393</v>
      </c>
      <c r="C307" s="50">
        <v>0</v>
      </c>
      <c r="D307" s="50">
        <v>0</v>
      </c>
    </row>
    <row r="308" spans="2:4" ht="21" customHeight="1" x14ac:dyDescent="0.3">
      <c r="B308" s="47" t="s">
        <v>81</v>
      </c>
      <c r="C308" s="68">
        <v>0</v>
      </c>
      <c r="D308" s="68">
        <v>1906</v>
      </c>
    </row>
    <row r="309" spans="2:4" ht="21" customHeight="1" x14ac:dyDescent="0.3">
      <c r="B309" s="42" t="s">
        <v>495</v>
      </c>
      <c r="C309" s="68">
        <v>0</v>
      </c>
      <c r="D309" s="68">
        <v>3648</v>
      </c>
    </row>
    <row r="310" spans="2:4" ht="21" customHeight="1" x14ac:dyDescent="0.3">
      <c r="B310" s="41" t="s">
        <v>496</v>
      </c>
      <c r="C310" s="50">
        <v>0</v>
      </c>
      <c r="D310" s="50">
        <v>3648</v>
      </c>
    </row>
    <row r="311" spans="2:4" ht="21" customHeight="1" x14ac:dyDescent="0.3">
      <c r="B311" s="41" t="s">
        <v>31</v>
      </c>
      <c r="C311" s="50">
        <v>0</v>
      </c>
      <c r="D311" s="50">
        <v>0</v>
      </c>
    </row>
    <row r="312" spans="2:4" ht="21" customHeight="1" x14ac:dyDescent="0.3">
      <c r="B312" s="42" t="s">
        <v>497</v>
      </c>
      <c r="C312" s="68">
        <v>0</v>
      </c>
      <c r="D312" s="68">
        <v>-1742</v>
      </c>
    </row>
    <row r="313" spans="2:4" ht="21" customHeight="1" x14ac:dyDescent="0.3">
      <c r="B313" s="41" t="s">
        <v>496</v>
      </c>
      <c r="C313" s="50">
        <v>0</v>
      </c>
      <c r="D313" s="50">
        <v>-1742</v>
      </c>
    </row>
    <row r="314" spans="2:4" ht="21" customHeight="1" x14ac:dyDescent="0.3">
      <c r="B314" s="41" t="s">
        <v>31</v>
      </c>
      <c r="C314" s="50">
        <v>0</v>
      </c>
      <c r="D314" s="50">
        <v>0</v>
      </c>
    </row>
    <row r="315" spans="2:4" ht="21" customHeight="1" x14ac:dyDescent="0.3">
      <c r="B315" s="42" t="s">
        <v>498</v>
      </c>
      <c r="C315" s="68">
        <v>0</v>
      </c>
      <c r="D315" s="68">
        <v>0</v>
      </c>
    </row>
    <row r="316" spans="2:4" ht="21" customHeight="1" x14ac:dyDescent="0.3">
      <c r="B316" s="41" t="s">
        <v>496</v>
      </c>
      <c r="C316" s="50">
        <v>0</v>
      </c>
      <c r="D316" s="50">
        <v>0</v>
      </c>
    </row>
    <row r="317" spans="2:4" ht="21" customHeight="1" x14ac:dyDescent="0.3">
      <c r="B317" s="41" t="s">
        <v>31</v>
      </c>
      <c r="C317" s="50">
        <v>0</v>
      </c>
      <c r="D317" s="50">
        <v>0</v>
      </c>
    </row>
    <row r="318" spans="2:4" ht="21" customHeight="1" x14ac:dyDescent="0.3">
      <c r="B318" s="42" t="s">
        <v>499</v>
      </c>
      <c r="C318" s="68">
        <v>0</v>
      </c>
      <c r="D318" s="68">
        <v>0</v>
      </c>
    </row>
    <row r="319" spans="2:4" ht="21" customHeight="1" x14ac:dyDescent="0.3">
      <c r="B319" s="41" t="s">
        <v>496</v>
      </c>
      <c r="C319" s="50">
        <v>0</v>
      </c>
      <c r="D319" s="50">
        <v>0</v>
      </c>
    </row>
    <row r="320" spans="2:4" ht="21.45" customHeight="1" x14ac:dyDescent="0.3">
      <c r="B320" s="41" t="s">
        <v>31</v>
      </c>
      <c r="C320" s="50">
        <v>0</v>
      </c>
      <c r="D320" s="50">
        <v>0</v>
      </c>
    </row>
    <row r="322" spans="4:4" s="74" customFormat="1" x14ac:dyDescent="0.3">
      <c r="D322" s="77"/>
    </row>
    <row r="323" spans="4:4" x14ac:dyDescent="0.3">
      <c r="D323" s="82"/>
    </row>
    <row r="325" spans="4:4" x14ac:dyDescent="0.3">
      <c r="D325" s="83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48"/>
  <sheetViews>
    <sheetView tabSelected="1" zoomScale="77" zoomScaleNormal="77" workbookViewId="0">
      <selection activeCell="Q14" sqref="Q14"/>
    </sheetView>
  </sheetViews>
  <sheetFormatPr baseColWidth="10" defaultRowHeight="14.4" x14ac:dyDescent="0.3"/>
  <cols>
    <col min="1" max="1" width="11.44140625" style="1"/>
    <col min="2" max="2" width="41.33203125" bestFit="1" customWidth="1"/>
    <col min="3" max="3" width="14.6640625" customWidth="1"/>
    <col min="4" max="4" width="10.88671875"/>
    <col min="5" max="5" width="17" customWidth="1"/>
    <col min="6" max="6" width="21.88671875" style="60" customWidth="1"/>
    <col min="7" max="7" width="19" style="60" customWidth="1"/>
    <col min="8" max="8" width="21.88671875" style="60" customWidth="1"/>
    <col min="10" max="16384" width="11.5546875" style="1"/>
  </cols>
  <sheetData>
    <row r="2" spans="1:8" x14ac:dyDescent="0.3">
      <c r="A2" s="79"/>
      <c r="B2" s="21" t="s">
        <v>302</v>
      </c>
      <c r="C2" s="21"/>
      <c r="D2" s="21"/>
      <c r="E2" s="21"/>
      <c r="F2" s="58"/>
      <c r="G2" s="58"/>
      <c r="H2" s="58"/>
    </row>
    <row r="3" spans="1:8" x14ac:dyDescent="0.3">
      <c r="A3" s="80"/>
      <c r="B3" s="21"/>
      <c r="C3" s="21"/>
      <c r="D3" s="21"/>
      <c r="E3" s="21"/>
      <c r="F3" s="58"/>
      <c r="G3" s="58"/>
      <c r="H3" s="58"/>
    </row>
    <row r="4" spans="1:8" x14ac:dyDescent="0.3">
      <c r="A4" s="79"/>
      <c r="B4" s="20"/>
      <c r="C4" s="20"/>
      <c r="D4" s="20"/>
      <c r="E4" s="20"/>
      <c r="F4" s="59"/>
      <c r="G4" s="59"/>
      <c r="H4" s="59"/>
    </row>
    <row r="7" spans="1:8" x14ac:dyDescent="0.3">
      <c r="B7" s="110" t="s">
        <v>501</v>
      </c>
      <c r="C7" s="110"/>
      <c r="D7" s="110"/>
    </row>
    <row r="8" spans="1:8" x14ac:dyDescent="0.3">
      <c r="B8" s="110" t="s">
        <v>502</v>
      </c>
      <c r="C8" s="110"/>
      <c r="D8" s="110"/>
      <c r="E8" s="20"/>
    </row>
    <row r="9" spans="1:8" x14ac:dyDescent="0.3">
      <c r="B9" s="20"/>
      <c r="C9" s="20"/>
      <c r="D9" s="20"/>
      <c r="E9" s="20"/>
    </row>
    <row r="10" spans="1:8" x14ac:dyDescent="0.3">
      <c r="A10" s="81"/>
      <c r="B10" s="85" t="s">
        <v>506</v>
      </c>
      <c r="C10" s="85"/>
      <c r="D10" s="85"/>
      <c r="E10" s="85"/>
      <c r="F10" s="85"/>
      <c r="G10" s="85"/>
      <c r="H10" s="85"/>
    </row>
    <row r="11" spans="1:8" x14ac:dyDescent="0.3">
      <c r="E11" s="2"/>
      <c r="G11" s="61"/>
    </row>
    <row r="12" spans="1:8" x14ac:dyDescent="0.3">
      <c r="B12" s="34"/>
      <c r="C12" s="34"/>
      <c r="D12" s="34"/>
      <c r="E12" s="2"/>
      <c r="G12" s="61"/>
    </row>
    <row r="13" spans="1:8" x14ac:dyDescent="0.3">
      <c r="B13" s="34" t="s">
        <v>298</v>
      </c>
      <c r="C13" s="72" t="s">
        <v>306</v>
      </c>
      <c r="D13" s="34"/>
      <c r="E13" s="2"/>
      <c r="G13" s="61"/>
    </row>
    <row r="14" spans="1:8" x14ac:dyDescent="0.3">
      <c r="B14" s="15"/>
      <c r="C14" s="15"/>
      <c r="D14" s="15"/>
      <c r="E14" s="2"/>
      <c r="F14" s="113">
        <v>2023</v>
      </c>
      <c r="G14" s="114"/>
      <c r="H14" s="115"/>
    </row>
    <row r="15" spans="1:8" x14ac:dyDescent="0.3">
      <c r="B15" s="111" t="s">
        <v>83</v>
      </c>
      <c r="C15" s="112"/>
      <c r="D15" s="112"/>
      <c r="E15" s="112"/>
      <c r="F15" s="65" t="s">
        <v>84</v>
      </c>
      <c r="G15" s="65" t="s">
        <v>85</v>
      </c>
      <c r="H15" s="65" t="s">
        <v>86</v>
      </c>
    </row>
    <row r="16" spans="1:8" x14ac:dyDescent="0.3">
      <c r="B16" s="95" t="s">
        <v>87</v>
      </c>
      <c r="C16" s="96"/>
      <c r="D16" s="96"/>
      <c r="E16" s="96"/>
      <c r="F16" s="63">
        <v>355625</v>
      </c>
      <c r="G16" s="63">
        <v>417993</v>
      </c>
      <c r="H16" s="63">
        <v>-62368</v>
      </c>
    </row>
    <row r="17" spans="2:11" x14ac:dyDescent="0.3">
      <c r="B17" s="95" t="s">
        <v>88</v>
      </c>
      <c r="C17" s="96"/>
      <c r="D17" s="96"/>
      <c r="E17" s="96"/>
      <c r="F17" s="28">
        <v>213398</v>
      </c>
      <c r="G17" s="28">
        <v>413284</v>
      </c>
      <c r="H17" s="28">
        <v>-199886</v>
      </c>
    </row>
    <row r="18" spans="2:11" x14ac:dyDescent="0.3">
      <c r="B18" s="89" t="s">
        <v>89</v>
      </c>
      <c r="C18" s="90"/>
      <c r="D18" s="90"/>
      <c r="E18" s="90"/>
      <c r="F18" s="27">
        <v>103836</v>
      </c>
      <c r="G18" s="27">
        <v>264000</v>
      </c>
      <c r="H18" s="27">
        <v>-160164</v>
      </c>
    </row>
    <row r="19" spans="2:11" x14ac:dyDescent="0.3">
      <c r="B19" s="108" t="s">
        <v>90</v>
      </c>
      <c r="C19" s="109"/>
      <c r="D19" s="109"/>
      <c r="E19" s="109"/>
      <c r="F19" s="27">
        <v>60056</v>
      </c>
      <c r="G19" s="27">
        <v>264000</v>
      </c>
      <c r="H19" s="27">
        <v>-203944</v>
      </c>
    </row>
    <row r="20" spans="2:11" x14ac:dyDescent="0.3">
      <c r="B20" s="104" t="s">
        <v>1</v>
      </c>
      <c r="C20" s="105"/>
      <c r="D20" s="105"/>
      <c r="E20" s="105"/>
      <c r="F20" s="27">
        <v>59710</v>
      </c>
      <c r="G20" s="27">
        <v>262094</v>
      </c>
      <c r="H20" s="27">
        <v>-202384</v>
      </c>
    </row>
    <row r="21" spans="2:11" x14ac:dyDescent="0.3">
      <c r="B21" s="99" t="s">
        <v>91</v>
      </c>
      <c r="C21" s="100"/>
      <c r="D21" s="100"/>
      <c r="E21" s="100"/>
      <c r="F21" s="27">
        <v>346</v>
      </c>
      <c r="G21" s="27">
        <v>1906</v>
      </c>
      <c r="H21" s="27">
        <v>-1560</v>
      </c>
    </row>
    <row r="22" spans="2:11" x14ac:dyDescent="0.3">
      <c r="B22" s="99" t="s">
        <v>92</v>
      </c>
      <c r="C22" s="100"/>
      <c r="D22" s="100"/>
      <c r="E22" s="100"/>
      <c r="F22" s="27">
        <v>0</v>
      </c>
      <c r="G22" s="27">
        <v>0</v>
      </c>
      <c r="H22" s="27">
        <v>0</v>
      </c>
    </row>
    <row r="23" spans="2:11" x14ac:dyDescent="0.3">
      <c r="B23" s="99" t="s">
        <v>93</v>
      </c>
      <c r="C23" s="100"/>
      <c r="D23" s="100"/>
      <c r="E23" s="100"/>
      <c r="F23" s="27">
        <v>0</v>
      </c>
      <c r="G23" s="27">
        <v>0</v>
      </c>
      <c r="H23" s="27">
        <v>0</v>
      </c>
    </row>
    <row r="24" spans="2:11" x14ac:dyDescent="0.3">
      <c r="B24" s="99" t="s">
        <v>94</v>
      </c>
      <c r="C24" s="100"/>
      <c r="D24" s="100"/>
      <c r="E24" s="100"/>
      <c r="F24" s="27">
        <v>0</v>
      </c>
      <c r="G24" s="27">
        <v>0</v>
      </c>
      <c r="H24" s="27">
        <v>0</v>
      </c>
    </row>
    <row r="25" spans="2:11" x14ac:dyDescent="0.3">
      <c r="B25" s="108" t="s">
        <v>95</v>
      </c>
      <c r="C25" s="109"/>
      <c r="D25" s="109"/>
      <c r="E25" s="109"/>
      <c r="F25" s="27">
        <v>0</v>
      </c>
      <c r="G25" s="27">
        <v>0</v>
      </c>
      <c r="H25" s="27">
        <v>0</v>
      </c>
    </row>
    <row r="26" spans="2:11" x14ac:dyDescent="0.3">
      <c r="B26" s="93" t="s">
        <v>96</v>
      </c>
      <c r="C26" s="94"/>
      <c r="D26" s="94"/>
      <c r="E26" s="94"/>
      <c r="F26" s="27">
        <v>0</v>
      </c>
      <c r="G26" s="27">
        <v>0</v>
      </c>
      <c r="H26" s="27">
        <v>0</v>
      </c>
    </row>
    <row r="27" spans="2:11" x14ac:dyDescent="0.3">
      <c r="B27" s="93" t="s">
        <v>301</v>
      </c>
      <c r="C27" s="94"/>
      <c r="D27" s="94"/>
      <c r="E27" s="94"/>
      <c r="F27" s="27">
        <v>0</v>
      </c>
      <c r="G27" s="27">
        <v>0</v>
      </c>
      <c r="H27" s="27">
        <v>0</v>
      </c>
    </row>
    <row r="28" spans="2:11" x14ac:dyDescent="0.3">
      <c r="B28" s="108" t="s">
        <v>97</v>
      </c>
      <c r="C28" s="109"/>
      <c r="D28" s="109"/>
      <c r="E28" s="109"/>
      <c r="F28" s="27">
        <v>43780</v>
      </c>
      <c r="G28" s="27">
        <v>0</v>
      </c>
      <c r="H28" s="27">
        <v>43780</v>
      </c>
    </row>
    <row r="29" spans="2:11" x14ac:dyDescent="0.3">
      <c r="B29" s="89" t="s">
        <v>98</v>
      </c>
      <c r="C29" s="90"/>
      <c r="D29" s="90"/>
      <c r="E29" s="90"/>
      <c r="F29" s="27">
        <v>109562</v>
      </c>
      <c r="G29" s="27">
        <v>149284</v>
      </c>
      <c r="H29" s="27">
        <v>-39722</v>
      </c>
      <c r="J29" s="76"/>
      <c r="K29" s="76"/>
    </row>
    <row r="30" spans="2:11" x14ac:dyDescent="0.3">
      <c r="B30" s="108" t="s">
        <v>99</v>
      </c>
      <c r="C30" s="109"/>
      <c r="D30" s="109"/>
      <c r="E30" s="109"/>
      <c r="F30" s="27">
        <v>0</v>
      </c>
      <c r="G30" s="27">
        <v>0</v>
      </c>
      <c r="H30" s="27">
        <v>0</v>
      </c>
    </row>
    <row r="31" spans="2:11" x14ac:dyDescent="0.3">
      <c r="B31" s="106" t="s">
        <v>100</v>
      </c>
      <c r="C31" s="107"/>
      <c r="D31" s="107"/>
      <c r="E31" s="107"/>
      <c r="F31" s="27">
        <v>0</v>
      </c>
      <c r="G31" s="27">
        <v>0</v>
      </c>
      <c r="H31" s="27">
        <v>0</v>
      </c>
    </row>
    <row r="32" spans="2:11" x14ac:dyDescent="0.3">
      <c r="B32" s="106" t="s">
        <v>101</v>
      </c>
      <c r="C32" s="107"/>
      <c r="D32" s="107"/>
      <c r="E32" s="107"/>
      <c r="F32" s="27">
        <v>0</v>
      </c>
      <c r="G32" s="27">
        <v>0</v>
      </c>
      <c r="H32" s="27">
        <v>0</v>
      </c>
    </row>
    <row r="33" spans="2:8" x14ac:dyDescent="0.3">
      <c r="B33" s="108" t="s">
        <v>102</v>
      </c>
      <c r="C33" s="109"/>
      <c r="D33" s="109"/>
      <c r="E33" s="109"/>
      <c r="F33" s="27">
        <v>757</v>
      </c>
      <c r="G33" s="27">
        <v>685</v>
      </c>
      <c r="H33" s="27">
        <v>72</v>
      </c>
    </row>
    <row r="34" spans="2:8" x14ac:dyDescent="0.3">
      <c r="B34" s="108" t="s">
        <v>103</v>
      </c>
      <c r="C34" s="109"/>
      <c r="D34" s="109"/>
      <c r="E34" s="109"/>
      <c r="F34" s="27">
        <v>3126</v>
      </c>
      <c r="G34" s="27">
        <v>45236</v>
      </c>
      <c r="H34" s="27">
        <v>-42110</v>
      </c>
    </row>
    <row r="35" spans="2:8" x14ac:dyDescent="0.3">
      <c r="B35" s="87" t="s">
        <v>104</v>
      </c>
      <c r="C35" s="88"/>
      <c r="D35" s="88"/>
      <c r="E35" s="88"/>
      <c r="F35" s="27">
        <v>0</v>
      </c>
      <c r="G35" s="27">
        <v>4810</v>
      </c>
      <c r="H35" s="27">
        <v>-4810</v>
      </c>
    </row>
    <row r="36" spans="2:8" x14ac:dyDescent="0.3">
      <c r="B36" s="87" t="s">
        <v>105</v>
      </c>
      <c r="C36" s="88"/>
      <c r="D36" s="88"/>
      <c r="E36" s="88"/>
      <c r="F36" s="27">
        <v>2067</v>
      </c>
      <c r="G36" s="27">
        <v>40424</v>
      </c>
      <c r="H36" s="27">
        <v>-38357</v>
      </c>
    </row>
    <row r="37" spans="2:8" x14ac:dyDescent="0.3">
      <c r="B37" s="87" t="s">
        <v>106</v>
      </c>
      <c r="C37" s="88"/>
      <c r="D37" s="88"/>
      <c r="E37" s="88"/>
      <c r="F37" s="27">
        <v>1059</v>
      </c>
      <c r="G37" s="27">
        <v>2</v>
      </c>
      <c r="H37" s="27">
        <v>1057</v>
      </c>
    </row>
    <row r="38" spans="2:8" x14ac:dyDescent="0.3">
      <c r="B38" s="93" t="s">
        <v>107</v>
      </c>
      <c r="C38" s="94"/>
      <c r="D38" s="94"/>
      <c r="E38" s="94"/>
      <c r="F38" s="27">
        <v>0</v>
      </c>
      <c r="G38" s="27">
        <v>17386</v>
      </c>
      <c r="H38" s="27">
        <v>-17386</v>
      </c>
    </row>
    <row r="39" spans="2:8" x14ac:dyDescent="0.3">
      <c r="B39" s="99" t="s">
        <v>108</v>
      </c>
      <c r="C39" s="100"/>
      <c r="D39" s="100"/>
      <c r="E39" s="100"/>
      <c r="F39" s="27">
        <v>0</v>
      </c>
      <c r="G39" s="27">
        <v>0</v>
      </c>
      <c r="H39" s="27">
        <v>0</v>
      </c>
    </row>
    <row r="40" spans="2:8" x14ac:dyDescent="0.3">
      <c r="B40" s="99" t="s">
        <v>109</v>
      </c>
      <c r="C40" s="100"/>
      <c r="D40" s="100"/>
      <c r="E40" s="100"/>
      <c r="F40" s="27">
        <v>0</v>
      </c>
      <c r="G40" s="27">
        <v>17386</v>
      </c>
      <c r="H40" s="27">
        <v>-17386</v>
      </c>
    </row>
    <row r="41" spans="2:8" x14ac:dyDescent="0.3">
      <c r="B41" s="99" t="s">
        <v>110</v>
      </c>
      <c r="C41" s="100"/>
      <c r="D41" s="100"/>
      <c r="E41" s="100"/>
      <c r="F41" s="27">
        <v>0</v>
      </c>
      <c r="G41" s="27">
        <v>0</v>
      </c>
      <c r="H41" s="27">
        <v>0</v>
      </c>
    </row>
    <row r="42" spans="2:8" x14ac:dyDescent="0.3">
      <c r="B42" s="93" t="s">
        <v>111</v>
      </c>
      <c r="C42" s="94"/>
      <c r="D42" s="94"/>
      <c r="E42" s="94"/>
      <c r="F42" s="27">
        <v>1059</v>
      </c>
      <c r="G42" s="27">
        <v>11224</v>
      </c>
      <c r="H42" s="27">
        <v>-10165</v>
      </c>
    </row>
    <row r="43" spans="2:8" x14ac:dyDescent="0.3">
      <c r="B43" s="99" t="s">
        <v>108</v>
      </c>
      <c r="C43" s="100"/>
      <c r="D43" s="100"/>
      <c r="E43" s="100"/>
      <c r="F43" s="27">
        <v>0</v>
      </c>
      <c r="G43" s="27">
        <v>4810</v>
      </c>
      <c r="H43" s="27">
        <v>-4810</v>
      </c>
    </row>
    <row r="44" spans="2:8" x14ac:dyDescent="0.3">
      <c r="B44" s="99" t="s">
        <v>109</v>
      </c>
      <c r="C44" s="100"/>
      <c r="D44" s="100"/>
      <c r="E44" s="100"/>
      <c r="F44" s="27">
        <v>0</v>
      </c>
      <c r="G44" s="27">
        <v>6414</v>
      </c>
      <c r="H44" s="27">
        <v>-6414</v>
      </c>
    </row>
    <row r="45" spans="2:8" x14ac:dyDescent="0.3">
      <c r="B45" s="99" t="s">
        <v>110</v>
      </c>
      <c r="C45" s="100"/>
      <c r="D45" s="100"/>
      <c r="E45" s="100"/>
      <c r="F45" s="27">
        <v>1059</v>
      </c>
      <c r="G45" s="27">
        <v>0</v>
      </c>
      <c r="H45" s="27">
        <v>1059</v>
      </c>
    </row>
    <row r="46" spans="2:8" x14ac:dyDescent="0.3">
      <c r="B46" s="93" t="s">
        <v>112</v>
      </c>
      <c r="C46" s="94"/>
      <c r="D46" s="94"/>
      <c r="E46" s="94"/>
      <c r="F46" s="27">
        <v>0</v>
      </c>
      <c r="G46" s="27">
        <v>0</v>
      </c>
      <c r="H46" s="27">
        <v>0</v>
      </c>
    </row>
    <row r="47" spans="2:8" x14ac:dyDescent="0.3">
      <c r="B47" s="99" t="s">
        <v>108</v>
      </c>
      <c r="C47" s="100"/>
      <c r="D47" s="100"/>
      <c r="E47" s="100"/>
      <c r="F47" s="27">
        <v>0</v>
      </c>
      <c r="G47" s="27">
        <v>0</v>
      </c>
      <c r="H47" s="27">
        <v>0</v>
      </c>
    </row>
    <row r="48" spans="2:8" x14ac:dyDescent="0.3">
      <c r="B48" s="99" t="s">
        <v>109</v>
      </c>
      <c r="C48" s="100"/>
      <c r="D48" s="100"/>
      <c r="E48" s="100"/>
      <c r="F48" s="27">
        <v>0</v>
      </c>
      <c r="G48" s="27">
        <v>0</v>
      </c>
      <c r="H48" s="27">
        <v>0</v>
      </c>
    </row>
    <row r="49" spans="2:8" x14ac:dyDescent="0.3">
      <c r="B49" s="99" t="s">
        <v>110</v>
      </c>
      <c r="C49" s="100"/>
      <c r="D49" s="100"/>
      <c r="E49" s="100"/>
      <c r="F49" s="27">
        <v>0</v>
      </c>
      <c r="G49" s="27">
        <v>0</v>
      </c>
      <c r="H49" s="27">
        <v>0</v>
      </c>
    </row>
    <row r="50" spans="2:8" x14ac:dyDescent="0.3">
      <c r="B50" s="93" t="s">
        <v>113</v>
      </c>
      <c r="C50" s="94"/>
      <c r="D50" s="94"/>
      <c r="E50" s="94"/>
      <c r="F50" s="27">
        <v>2067</v>
      </c>
      <c r="G50" s="27">
        <v>16624</v>
      </c>
      <c r="H50" s="27">
        <v>-14557</v>
      </c>
    </row>
    <row r="51" spans="2:8" x14ac:dyDescent="0.3">
      <c r="B51" s="99" t="s">
        <v>108</v>
      </c>
      <c r="C51" s="100"/>
      <c r="D51" s="100"/>
      <c r="E51" s="100"/>
      <c r="F51" s="27">
        <v>0</v>
      </c>
      <c r="G51" s="27">
        <v>0</v>
      </c>
      <c r="H51" s="27">
        <v>0</v>
      </c>
    </row>
    <row r="52" spans="2:8" x14ac:dyDescent="0.3">
      <c r="B52" s="99" t="s">
        <v>109</v>
      </c>
      <c r="C52" s="100"/>
      <c r="D52" s="100"/>
      <c r="E52" s="100"/>
      <c r="F52" s="27">
        <v>2067</v>
      </c>
      <c r="G52" s="27">
        <v>16624</v>
      </c>
      <c r="H52" s="27">
        <v>-14557</v>
      </c>
    </row>
    <row r="53" spans="2:8" x14ac:dyDescent="0.3">
      <c r="B53" s="99" t="s">
        <v>110</v>
      </c>
      <c r="C53" s="100"/>
      <c r="D53" s="100"/>
      <c r="E53" s="100"/>
      <c r="F53" s="27">
        <v>0</v>
      </c>
      <c r="G53" s="27">
        <v>0</v>
      </c>
      <c r="H53" s="27">
        <v>0</v>
      </c>
    </row>
    <row r="54" spans="2:8" x14ac:dyDescent="0.3">
      <c r="B54" s="93" t="s">
        <v>114</v>
      </c>
      <c r="C54" s="94"/>
      <c r="D54" s="94"/>
      <c r="E54" s="94"/>
      <c r="F54" s="27">
        <v>0</v>
      </c>
      <c r="G54" s="27">
        <v>0</v>
      </c>
      <c r="H54" s="27">
        <v>0</v>
      </c>
    </row>
    <row r="55" spans="2:8" x14ac:dyDescent="0.3">
      <c r="B55" s="99" t="s">
        <v>108</v>
      </c>
      <c r="C55" s="100"/>
      <c r="D55" s="100"/>
      <c r="E55" s="100"/>
      <c r="F55" s="27">
        <v>0</v>
      </c>
      <c r="G55" s="27">
        <v>0</v>
      </c>
      <c r="H55" s="27">
        <v>0</v>
      </c>
    </row>
    <row r="56" spans="2:8" x14ac:dyDescent="0.3">
      <c r="B56" s="99" t="s">
        <v>109</v>
      </c>
      <c r="C56" s="100"/>
      <c r="D56" s="100"/>
      <c r="E56" s="100"/>
      <c r="F56" s="27">
        <v>0</v>
      </c>
      <c r="G56" s="27">
        <v>0</v>
      </c>
      <c r="H56" s="27">
        <v>0</v>
      </c>
    </row>
    <row r="57" spans="2:8" x14ac:dyDescent="0.3">
      <c r="B57" s="99" t="s">
        <v>110</v>
      </c>
      <c r="C57" s="100"/>
      <c r="D57" s="100"/>
      <c r="E57" s="100"/>
      <c r="F57" s="27">
        <v>0</v>
      </c>
      <c r="G57" s="27">
        <v>0</v>
      </c>
      <c r="H57" s="27">
        <v>0</v>
      </c>
    </row>
    <row r="58" spans="2:8" x14ac:dyDescent="0.3">
      <c r="B58" s="93" t="s">
        <v>115</v>
      </c>
      <c r="C58" s="94"/>
      <c r="D58" s="94"/>
      <c r="E58" s="94"/>
      <c r="F58" s="27">
        <v>0</v>
      </c>
      <c r="G58" s="27">
        <v>0</v>
      </c>
      <c r="H58" s="27">
        <v>0</v>
      </c>
    </row>
    <row r="59" spans="2:8" x14ac:dyDescent="0.3">
      <c r="B59" s="93" t="s">
        <v>116</v>
      </c>
      <c r="C59" s="94"/>
      <c r="D59" s="94"/>
      <c r="E59" s="94"/>
      <c r="F59" s="27">
        <v>0</v>
      </c>
      <c r="G59" s="27">
        <v>2</v>
      </c>
      <c r="H59" s="27">
        <v>-2</v>
      </c>
    </row>
    <row r="60" spans="2:8" x14ac:dyDescent="0.3">
      <c r="B60" s="108" t="s">
        <v>117</v>
      </c>
      <c r="C60" s="109"/>
      <c r="D60" s="109"/>
      <c r="E60" s="109"/>
      <c r="F60" s="27">
        <v>5736</v>
      </c>
      <c r="G60" s="27">
        <v>32358</v>
      </c>
      <c r="H60" s="27">
        <v>-26622</v>
      </c>
    </row>
    <row r="61" spans="2:8" x14ac:dyDescent="0.3">
      <c r="B61" s="99" t="s">
        <v>118</v>
      </c>
      <c r="C61" s="100"/>
      <c r="D61" s="100"/>
      <c r="E61" s="100"/>
      <c r="F61" s="27">
        <v>1360</v>
      </c>
      <c r="G61" s="27">
        <v>4946</v>
      </c>
      <c r="H61" s="27">
        <v>-3586</v>
      </c>
    </row>
    <row r="62" spans="2:8" x14ac:dyDescent="0.3">
      <c r="B62" s="99" t="s">
        <v>119</v>
      </c>
      <c r="C62" s="100"/>
      <c r="D62" s="100"/>
      <c r="E62" s="100"/>
      <c r="F62" s="27">
        <v>4376</v>
      </c>
      <c r="G62" s="27">
        <v>27412</v>
      </c>
      <c r="H62" s="27">
        <v>-23036</v>
      </c>
    </row>
    <row r="63" spans="2:8" x14ac:dyDescent="0.3">
      <c r="B63" s="97" t="s">
        <v>14</v>
      </c>
      <c r="C63" s="98"/>
      <c r="D63" s="98"/>
      <c r="E63" s="98"/>
      <c r="F63" s="27">
        <v>29</v>
      </c>
      <c r="G63" s="27">
        <v>182</v>
      </c>
      <c r="H63" s="27">
        <v>-153</v>
      </c>
    </row>
    <row r="64" spans="2:8" x14ac:dyDescent="0.3">
      <c r="B64" s="97" t="s">
        <v>15</v>
      </c>
      <c r="C64" s="98"/>
      <c r="D64" s="98"/>
      <c r="E64" s="98"/>
      <c r="F64" s="27">
        <v>0</v>
      </c>
      <c r="G64" s="27">
        <v>1225</v>
      </c>
      <c r="H64" s="27">
        <v>-1225</v>
      </c>
    </row>
    <row r="65" spans="2:8" x14ac:dyDescent="0.3">
      <c r="B65" s="97" t="s">
        <v>120</v>
      </c>
      <c r="C65" s="98"/>
      <c r="D65" s="98"/>
      <c r="E65" s="98"/>
      <c r="F65" s="27">
        <v>4347</v>
      </c>
      <c r="G65" s="27">
        <v>26005</v>
      </c>
      <c r="H65" s="27">
        <v>-21658</v>
      </c>
    </row>
    <row r="66" spans="2:8" x14ac:dyDescent="0.3">
      <c r="B66" s="108" t="s">
        <v>121</v>
      </c>
      <c r="C66" s="109"/>
      <c r="D66" s="109"/>
      <c r="E66" s="109"/>
      <c r="F66" s="27">
        <v>123</v>
      </c>
      <c r="G66" s="27">
        <v>12462</v>
      </c>
      <c r="H66" s="27">
        <v>-12339</v>
      </c>
    </row>
    <row r="67" spans="2:8" x14ac:dyDescent="0.3">
      <c r="B67" s="99" t="s">
        <v>82</v>
      </c>
      <c r="C67" s="100"/>
      <c r="D67" s="100"/>
      <c r="E67" s="100"/>
      <c r="F67" s="27">
        <v>89</v>
      </c>
      <c r="G67" s="27">
        <v>2830</v>
      </c>
      <c r="H67" s="27">
        <v>-2741</v>
      </c>
    </row>
    <row r="68" spans="2:8" x14ac:dyDescent="0.3">
      <c r="B68" s="97" t="s">
        <v>122</v>
      </c>
      <c r="C68" s="98"/>
      <c r="D68" s="98"/>
      <c r="E68" s="98"/>
      <c r="F68" s="27">
        <v>14</v>
      </c>
      <c r="G68" s="27">
        <v>2830</v>
      </c>
      <c r="H68" s="27">
        <v>-2816</v>
      </c>
    </row>
    <row r="69" spans="2:8" x14ac:dyDescent="0.3">
      <c r="B69" s="97" t="s">
        <v>123</v>
      </c>
      <c r="C69" s="98"/>
      <c r="D69" s="98"/>
      <c r="E69" s="98"/>
      <c r="F69" s="27">
        <v>75</v>
      </c>
      <c r="G69" s="27">
        <v>0</v>
      </c>
      <c r="H69" s="27">
        <v>75</v>
      </c>
    </row>
    <row r="70" spans="2:8" x14ac:dyDescent="0.3">
      <c r="B70" s="99" t="s">
        <v>124</v>
      </c>
      <c r="C70" s="100"/>
      <c r="D70" s="100"/>
      <c r="E70" s="100"/>
      <c r="F70" s="27">
        <v>0</v>
      </c>
      <c r="G70" s="27">
        <v>9488</v>
      </c>
      <c r="H70" s="27">
        <v>-9488</v>
      </c>
    </row>
    <row r="71" spans="2:8" x14ac:dyDescent="0.3">
      <c r="B71" s="99" t="s">
        <v>125</v>
      </c>
      <c r="C71" s="100"/>
      <c r="D71" s="100"/>
      <c r="E71" s="100"/>
      <c r="F71" s="27">
        <v>34</v>
      </c>
      <c r="G71" s="27">
        <v>144</v>
      </c>
      <c r="H71" s="27">
        <v>-110</v>
      </c>
    </row>
    <row r="72" spans="2:8" x14ac:dyDescent="0.3">
      <c r="B72" s="99" t="s">
        <v>126</v>
      </c>
      <c r="C72" s="100"/>
      <c r="D72" s="100"/>
      <c r="E72" s="100"/>
      <c r="F72" s="27">
        <v>0</v>
      </c>
      <c r="G72" s="27">
        <v>0</v>
      </c>
      <c r="H72" s="27">
        <v>0</v>
      </c>
    </row>
    <row r="73" spans="2:8" x14ac:dyDescent="0.3">
      <c r="B73" s="108" t="s">
        <v>127</v>
      </c>
      <c r="C73" s="109"/>
      <c r="D73" s="109"/>
      <c r="E73" s="109"/>
      <c r="F73" s="27">
        <v>27</v>
      </c>
      <c r="G73" s="27">
        <v>2</v>
      </c>
      <c r="H73" s="27">
        <v>25</v>
      </c>
    </row>
    <row r="74" spans="2:8" x14ac:dyDescent="0.3">
      <c r="B74" s="97" t="s">
        <v>128</v>
      </c>
      <c r="C74" s="98"/>
      <c r="D74" s="98"/>
      <c r="E74" s="98"/>
      <c r="F74" s="27">
        <v>27</v>
      </c>
      <c r="G74" s="27">
        <v>2</v>
      </c>
      <c r="H74" s="27">
        <v>25</v>
      </c>
    </row>
    <row r="75" spans="2:8" x14ac:dyDescent="0.3">
      <c r="B75" s="97" t="s">
        <v>129</v>
      </c>
      <c r="C75" s="98"/>
      <c r="D75" s="98"/>
      <c r="E75" s="98"/>
      <c r="F75" s="27">
        <v>0</v>
      </c>
      <c r="G75" s="27">
        <v>0</v>
      </c>
      <c r="H75" s="27">
        <v>0</v>
      </c>
    </row>
    <row r="76" spans="2:8" x14ac:dyDescent="0.3">
      <c r="B76" s="108" t="s">
        <v>130</v>
      </c>
      <c r="C76" s="109"/>
      <c r="D76" s="109"/>
      <c r="E76" s="109"/>
      <c r="F76" s="27">
        <v>17623</v>
      </c>
      <c r="G76" s="27">
        <v>58058</v>
      </c>
      <c r="H76" s="27">
        <v>-40435</v>
      </c>
    </row>
    <row r="77" spans="2:8" x14ac:dyDescent="0.3">
      <c r="B77" s="106" t="s">
        <v>17</v>
      </c>
      <c r="C77" s="107"/>
      <c r="D77" s="107"/>
      <c r="E77" s="107"/>
      <c r="F77" s="27">
        <v>825</v>
      </c>
      <c r="G77" s="27">
        <v>186</v>
      </c>
      <c r="H77" s="27">
        <v>639</v>
      </c>
    </row>
    <row r="78" spans="2:8" x14ac:dyDescent="0.3">
      <c r="B78" s="97" t="s">
        <v>131</v>
      </c>
      <c r="C78" s="98"/>
      <c r="D78" s="98"/>
      <c r="E78" s="98"/>
      <c r="F78" s="27">
        <v>0</v>
      </c>
      <c r="G78" s="27">
        <v>0</v>
      </c>
      <c r="H78" s="27">
        <v>0</v>
      </c>
    </row>
    <row r="79" spans="2:8" x14ac:dyDescent="0.3">
      <c r="B79" s="97" t="s">
        <v>132</v>
      </c>
      <c r="C79" s="98"/>
      <c r="D79" s="98"/>
      <c r="E79" s="98"/>
      <c r="F79" s="27">
        <v>825</v>
      </c>
      <c r="G79" s="27">
        <v>186</v>
      </c>
      <c r="H79" s="27">
        <v>639</v>
      </c>
    </row>
    <row r="80" spans="2:8" x14ac:dyDescent="0.3">
      <c r="B80" s="106" t="s">
        <v>18</v>
      </c>
      <c r="C80" s="107"/>
      <c r="D80" s="107"/>
      <c r="E80" s="107"/>
      <c r="F80" s="27">
        <v>0</v>
      </c>
      <c r="G80" s="27">
        <v>8</v>
      </c>
      <c r="H80" s="27">
        <v>-8</v>
      </c>
    </row>
    <row r="81" spans="2:8" x14ac:dyDescent="0.3">
      <c r="B81" s="106" t="s">
        <v>19</v>
      </c>
      <c r="C81" s="107"/>
      <c r="D81" s="107"/>
      <c r="E81" s="107"/>
      <c r="F81" s="27">
        <v>2318</v>
      </c>
      <c r="G81" s="27">
        <v>12788</v>
      </c>
      <c r="H81" s="27">
        <v>-10470</v>
      </c>
    </row>
    <row r="82" spans="2:8" x14ac:dyDescent="0.3">
      <c r="B82" s="97" t="s">
        <v>133</v>
      </c>
      <c r="C82" s="98"/>
      <c r="D82" s="98"/>
      <c r="E82" s="98"/>
      <c r="F82" s="27">
        <v>334</v>
      </c>
      <c r="G82" s="27">
        <v>8626</v>
      </c>
      <c r="H82" s="27">
        <v>-8292</v>
      </c>
    </row>
    <row r="83" spans="2:8" x14ac:dyDescent="0.3">
      <c r="B83" s="97" t="s">
        <v>134</v>
      </c>
      <c r="C83" s="98"/>
      <c r="D83" s="98"/>
      <c r="E83" s="98"/>
      <c r="F83" s="27">
        <v>1984</v>
      </c>
      <c r="G83" s="27">
        <v>3858</v>
      </c>
      <c r="H83" s="27">
        <v>-1874</v>
      </c>
    </row>
    <row r="84" spans="2:8" x14ac:dyDescent="0.3">
      <c r="B84" s="97" t="s">
        <v>135</v>
      </c>
      <c r="C84" s="98"/>
      <c r="D84" s="98"/>
      <c r="E84" s="98"/>
      <c r="F84" s="27">
        <v>0</v>
      </c>
      <c r="G84" s="27">
        <v>304</v>
      </c>
      <c r="H84" s="27">
        <v>-304</v>
      </c>
    </row>
    <row r="85" spans="2:8" x14ac:dyDescent="0.3">
      <c r="B85" s="106" t="s">
        <v>20</v>
      </c>
      <c r="C85" s="107"/>
      <c r="D85" s="107"/>
      <c r="E85" s="107"/>
      <c r="F85" s="27">
        <v>14480</v>
      </c>
      <c r="G85" s="27">
        <v>44743</v>
      </c>
      <c r="H85" s="27">
        <v>-30263</v>
      </c>
    </row>
    <row r="86" spans="2:8" x14ac:dyDescent="0.3">
      <c r="B86" s="97" t="s">
        <v>136</v>
      </c>
      <c r="C86" s="98"/>
      <c r="D86" s="98"/>
      <c r="E86" s="98"/>
      <c r="F86" s="27">
        <v>0</v>
      </c>
      <c r="G86" s="27">
        <v>0</v>
      </c>
      <c r="H86" s="27">
        <v>0</v>
      </c>
    </row>
    <row r="87" spans="2:8" x14ac:dyDescent="0.3">
      <c r="B87" s="97" t="s">
        <v>137</v>
      </c>
      <c r="C87" s="98"/>
      <c r="D87" s="98"/>
      <c r="E87" s="98"/>
      <c r="F87" s="27">
        <v>0</v>
      </c>
      <c r="G87" s="27">
        <v>554</v>
      </c>
      <c r="H87" s="27">
        <v>-554</v>
      </c>
    </row>
    <row r="88" spans="2:8" x14ac:dyDescent="0.3">
      <c r="B88" s="97" t="s">
        <v>138</v>
      </c>
      <c r="C88" s="98"/>
      <c r="D88" s="98"/>
      <c r="E88" s="98"/>
      <c r="F88" s="27">
        <v>14480</v>
      </c>
      <c r="G88" s="27">
        <v>44189</v>
      </c>
      <c r="H88" s="27">
        <v>-29709</v>
      </c>
    </row>
    <row r="89" spans="2:8" x14ac:dyDescent="0.3">
      <c r="B89" s="104" t="s">
        <v>139</v>
      </c>
      <c r="C89" s="105"/>
      <c r="D89" s="105"/>
      <c r="E89" s="105"/>
      <c r="F89" s="27">
        <v>570</v>
      </c>
      <c r="G89" s="27">
        <v>16461</v>
      </c>
      <c r="H89" s="27">
        <v>-15891</v>
      </c>
    </row>
    <row r="90" spans="2:8" x14ac:dyDescent="0.3">
      <c r="B90" s="104" t="s">
        <v>140</v>
      </c>
      <c r="C90" s="105"/>
      <c r="D90" s="105"/>
      <c r="E90" s="105"/>
      <c r="F90" s="27">
        <v>2750</v>
      </c>
      <c r="G90" s="27">
        <v>1270</v>
      </c>
      <c r="H90" s="27">
        <v>1480</v>
      </c>
    </row>
    <row r="91" spans="2:8" x14ac:dyDescent="0.3">
      <c r="B91" s="104" t="s">
        <v>141</v>
      </c>
      <c r="C91" s="105"/>
      <c r="D91" s="105"/>
      <c r="E91" s="105"/>
      <c r="F91" s="27">
        <v>11160</v>
      </c>
      <c r="G91" s="27">
        <v>26458</v>
      </c>
      <c r="H91" s="27">
        <v>-15298</v>
      </c>
    </row>
    <row r="92" spans="2:8" x14ac:dyDescent="0.3">
      <c r="B92" s="106" t="s">
        <v>23</v>
      </c>
      <c r="C92" s="107"/>
      <c r="D92" s="107"/>
      <c r="E92" s="107"/>
      <c r="F92" s="27">
        <v>0</v>
      </c>
      <c r="G92" s="27">
        <v>333</v>
      </c>
      <c r="H92" s="27">
        <v>-333</v>
      </c>
    </row>
    <row r="93" spans="2:8" x14ac:dyDescent="0.3">
      <c r="B93" s="104" t="s">
        <v>142</v>
      </c>
      <c r="C93" s="105"/>
      <c r="D93" s="105"/>
      <c r="E93" s="105"/>
      <c r="F93" s="27">
        <v>0</v>
      </c>
      <c r="G93" s="27">
        <v>331</v>
      </c>
      <c r="H93" s="27">
        <v>-331</v>
      </c>
    </row>
    <row r="94" spans="2:8" x14ac:dyDescent="0.3">
      <c r="B94" s="104" t="s">
        <v>143</v>
      </c>
      <c r="C94" s="105"/>
      <c r="D94" s="105"/>
      <c r="E94" s="105"/>
      <c r="F94" s="27">
        <v>0</v>
      </c>
      <c r="G94" s="27">
        <v>2</v>
      </c>
      <c r="H94" s="27">
        <v>-2</v>
      </c>
    </row>
    <row r="95" spans="2:8" x14ac:dyDescent="0.3">
      <c r="B95" s="106" t="s">
        <v>144</v>
      </c>
      <c r="C95" s="107"/>
      <c r="D95" s="107"/>
      <c r="E95" s="107"/>
      <c r="F95" s="27">
        <v>82170</v>
      </c>
      <c r="G95" s="27">
        <v>483</v>
      </c>
      <c r="H95" s="27">
        <v>81687</v>
      </c>
    </row>
    <row r="96" spans="2:8" x14ac:dyDescent="0.3">
      <c r="B96" s="95" t="s">
        <v>145</v>
      </c>
      <c r="C96" s="96"/>
      <c r="D96" s="96"/>
      <c r="E96" s="96"/>
      <c r="F96" s="27">
        <v>34559</v>
      </c>
      <c r="G96" s="27">
        <v>175</v>
      </c>
      <c r="H96" s="27">
        <v>34384</v>
      </c>
    </row>
    <row r="97" spans="2:8" x14ac:dyDescent="0.3">
      <c r="B97" s="101" t="s">
        <v>146</v>
      </c>
      <c r="C97" s="102"/>
      <c r="D97" s="102"/>
      <c r="E97" s="102"/>
      <c r="F97" s="27">
        <v>30413</v>
      </c>
      <c r="G97" s="27">
        <v>3925</v>
      </c>
      <c r="H97" s="27">
        <v>26488</v>
      </c>
    </row>
    <row r="98" spans="2:8" x14ac:dyDescent="0.3">
      <c r="B98" s="87" t="s">
        <v>147</v>
      </c>
      <c r="C98" s="88"/>
      <c r="D98" s="88"/>
      <c r="E98" s="88"/>
      <c r="F98" s="27">
        <v>2128</v>
      </c>
      <c r="G98" s="27">
        <v>3465</v>
      </c>
      <c r="H98" s="27">
        <v>-1337</v>
      </c>
    </row>
    <row r="99" spans="2:8" x14ac:dyDescent="0.3">
      <c r="B99" s="87" t="s">
        <v>148</v>
      </c>
      <c r="C99" s="88"/>
      <c r="D99" s="88"/>
      <c r="E99" s="88"/>
      <c r="F99" s="27">
        <v>28285</v>
      </c>
      <c r="G99" s="27">
        <v>460</v>
      </c>
      <c r="H99" s="27">
        <v>27825</v>
      </c>
    </row>
    <row r="100" spans="2:8" x14ac:dyDescent="0.3">
      <c r="B100" s="101" t="s">
        <v>149</v>
      </c>
      <c r="C100" s="102"/>
      <c r="D100" s="102"/>
      <c r="E100" s="102"/>
      <c r="F100" s="27">
        <v>3663</v>
      </c>
      <c r="G100" s="27">
        <v>-3770</v>
      </c>
      <c r="H100" s="27">
        <v>7433</v>
      </c>
    </row>
    <row r="101" spans="2:8" x14ac:dyDescent="0.3">
      <c r="B101" s="87" t="s">
        <v>150</v>
      </c>
      <c r="C101" s="88"/>
      <c r="D101" s="88"/>
      <c r="E101" s="88"/>
      <c r="F101" s="27">
        <v>0</v>
      </c>
      <c r="G101" s="27">
        <v>-9071</v>
      </c>
      <c r="H101" s="27">
        <v>9071</v>
      </c>
    </row>
    <row r="102" spans="2:8" x14ac:dyDescent="0.3">
      <c r="B102" s="87" t="s">
        <v>151</v>
      </c>
      <c r="C102" s="88"/>
      <c r="D102" s="88"/>
      <c r="E102" s="88"/>
      <c r="F102" s="27">
        <v>0</v>
      </c>
      <c r="G102" s="27">
        <v>-9071</v>
      </c>
      <c r="H102" s="27">
        <v>9071</v>
      </c>
    </row>
    <row r="103" spans="2:8" x14ac:dyDescent="0.3">
      <c r="B103" s="87" t="s">
        <v>152</v>
      </c>
      <c r="C103" s="88"/>
      <c r="D103" s="88"/>
      <c r="E103" s="88"/>
      <c r="F103" s="27">
        <v>0</v>
      </c>
      <c r="G103" s="27">
        <v>4109</v>
      </c>
      <c r="H103" s="27">
        <v>-4109</v>
      </c>
    </row>
    <row r="104" spans="2:8" x14ac:dyDescent="0.3">
      <c r="B104" s="93" t="s">
        <v>153</v>
      </c>
      <c r="C104" s="94"/>
      <c r="D104" s="94"/>
      <c r="E104" s="94"/>
      <c r="F104" s="27">
        <v>0</v>
      </c>
      <c r="G104" s="27">
        <v>3955</v>
      </c>
      <c r="H104" s="27">
        <v>-3955</v>
      </c>
    </row>
    <row r="105" spans="2:8" x14ac:dyDescent="0.3">
      <c r="B105" s="93" t="s">
        <v>154</v>
      </c>
      <c r="C105" s="94"/>
      <c r="D105" s="94"/>
      <c r="E105" s="94"/>
      <c r="F105" s="27">
        <v>0</v>
      </c>
      <c r="G105" s="27">
        <v>0</v>
      </c>
      <c r="H105" s="27">
        <v>0</v>
      </c>
    </row>
    <row r="106" spans="2:8" x14ac:dyDescent="0.3">
      <c r="B106" s="93" t="s">
        <v>155</v>
      </c>
      <c r="C106" s="94"/>
      <c r="D106" s="94"/>
      <c r="E106" s="94"/>
      <c r="F106" s="27">
        <v>0</v>
      </c>
      <c r="G106" s="27">
        <v>154</v>
      </c>
      <c r="H106" s="27">
        <v>-154</v>
      </c>
    </row>
    <row r="107" spans="2:8" x14ac:dyDescent="0.3">
      <c r="B107" s="99" t="s">
        <v>156</v>
      </c>
      <c r="C107" s="100"/>
      <c r="D107" s="100"/>
      <c r="E107" s="100"/>
      <c r="F107" s="27">
        <v>0</v>
      </c>
      <c r="G107" s="27">
        <v>0</v>
      </c>
      <c r="H107" s="27">
        <v>0</v>
      </c>
    </row>
    <row r="108" spans="2:8" x14ac:dyDescent="0.3">
      <c r="B108" s="99" t="s">
        <v>157</v>
      </c>
      <c r="C108" s="100"/>
      <c r="D108" s="100"/>
      <c r="E108" s="100"/>
      <c r="F108" s="27">
        <v>0</v>
      </c>
      <c r="G108" s="27">
        <v>0</v>
      </c>
      <c r="H108" s="27">
        <v>0</v>
      </c>
    </row>
    <row r="109" spans="2:8" x14ac:dyDescent="0.3">
      <c r="B109" s="99" t="s">
        <v>158</v>
      </c>
      <c r="C109" s="100"/>
      <c r="D109" s="100"/>
      <c r="E109" s="100"/>
      <c r="F109" s="27">
        <v>0</v>
      </c>
      <c r="G109" s="27">
        <v>154</v>
      </c>
      <c r="H109" s="27">
        <v>-154</v>
      </c>
    </row>
    <row r="110" spans="2:8" x14ac:dyDescent="0.3">
      <c r="B110" s="87" t="s">
        <v>159</v>
      </c>
      <c r="C110" s="88"/>
      <c r="D110" s="88"/>
      <c r="E110" s="88"/>
      <c r="F110" s="27">
        <v>0</v>
      </c>
      <c r="G110" s="27">
        <v>-13180</v>
      </c>
      <c r="H110" s="27">
        <v>13180</v>
      </c>
    </row>
    <row r="111" spans="2:8" x14ac:dyDescent="0.3">
      <c r="B111" s="87" t="s">
        <v>160</v>
      </c>
      <c r="C111" s="88"/>
      <c r="D111" s="88"/>
      <c r="E111" s="88"/>
      <c r="F111" s="27">
        <v>0</v>
      </c>
      <c r="G111" s="27">
        <v>0</v>
      </c>
      <c r="H111" s="27">
        <v>0</v>
      </c>
    </row>
    <row r="112" spans="2:8" x14ac:dyDescent="0.3">
      <c r="B112" s="93" t="s">
        <v>161</v>
      </c>
      <c r="C112" s="94"/>
      <c r="D112" s="94"/>
      <c r="E112" s="94"/>
      <c r="F112" s="27">
        <v>0</v>
      </c>
      <c r="G112" s="27">
        <v>0</v>
      </c>
      <c r="H112" s="27">
        <v>0</v>
      </c>
    </row>
    <row r="113" spans="2:8" x14ac:dyDescent="0.3">
      <c r="B113" s="93" t="s">
        <v>162</v>
      </c>
      <c r="C113" s="94"/>
      <c r="D113" s="94"/>
      <c r="E113" s="94"/>
      <c r="F113" s="27">
        <v>0</v>
      </c>
      <c r="G113" s="27">
        <v>0</v>
      </c>
      <c r="H113" s="27">
        <v>0</v>
      </c>
    </row>
    <row r="114" spans="2:8" x14ac:dyDescent="0.3">
      <c r="B114" s="93" t="s">
        <v>163</v>
      </c>
      <c r="C114" s="94"/>
      <c r="D114" s="94"/>
      <c r="E114" s="94"/>
      <c r="F114" s="27">
        <v>0</v>
      </c>
      <c r="G114" s="27">
        <v>0</v>
      </c>
      <c r="H114" s="27">
        <v>0</v>
      </c>
    </row>
    <row r="115" spans="2:8" x14ac:dyDescent="0.3">
      <c r="B115" s="93" t="s">
        <v>164</v>
      </c>
      <c r="C115" s="94"/>
      <c r="D115" s="94"/>
      <c r="E115" s="94"/>
      <c r="F115" s="27">
        <v>0</v>
      </c>
      <c r="G115" s="27">
        <v>0</v>
      </c>
      <c r="H115" s="27">
        <v>0</v>
      </c>
    </row>
    <row r="116" spans="2:8" x14ac:dyDescent="0.3">
      <c r="B116" s="93" t="s">
        <v>165</v>
      </c>
      <c r="C116" s="94"/>
      <c r="D116" s="94"/>
      <c r="E116" s="94"/>
      <c r="F116" s="27">
        <v>0</v>
      </c>
      <c r="G116" s="27">
        <v>0</v>
      </c>
      <c r="H116" s="27">
        <v>0</v>
      </c>
    </row>
    <row r="117" spans="2:8" x14ac:dyDescent="0.3">
      <c r="B117" s="93" t="s">
        <v>166</v>
      </c>
      <c r="C117" s="94"/>
      <c r="D117" s="94"/>
      <c r="E117" s="94"/>
      <c r="F117" s="27">
        <v>0</v>
      </c>
      <c r="G117" s="27">
        <v>0</v>
      </c>
      <c r="H117" s="27">
        <v>0</v>
      </c>
    </row>
    <row r="118" spans="2:8" x14ac:dyDescent="0.3">
      <c r="B118" s="87" t="s">
        <v>167</v>
      </c>
      <c r="C118" s="88"/>
      <c r="D118" s="88"/>
      <c r="E118" s="88"/>
      <c r="F118" s="27">
        <v>0</v>
      </c>
      <c r="G118" s="27">
        <v>0</v>
      </c>
      <c r="H118" s="27">
        <v>0</v>
      </c>
    </row>
    <row r="119" spans="2:8" x14ac:dyDescent="0.3">
      <c r="B119" s="93" t="s">
        <v>168</v>
      </c>
      <c r="C119" s="94"/>
      <c r="D119" s="94"/>
      <c r="E119" s="94"/>
      <c r="F119" s="27">
        <v>0</v>
      </c>
      <c r="G119" s="27">
        <v>0</v>
      </c>
      <c r="H119" s="27">
        <v>0</v>
      </c>
    </row>
    <row r="120" spans="2:8" x14ac:dyDescent="0.3">
      <c r="B120" s="93" t="s">
        <v>169</v>
      </c>
      <c r="C120" s="94"/>
      <c r="D120" s="94"/>
      <c r="E120" s="94"/>
      <c r="F120" s="27">
        <v>0</v>
      </c>
      <c r="G120" s="27">
        <v>0</v>
      </c>
      <c r="H120" s="27">
        <v>0</v>
      </c>
    </row>
    <row r="121" spans="2:8" x14ac:dyDescent="0.3">
      <c r="B121" s="93" t="s">
        <v>170</v>
      </c>
      <c r="C121" s="94"/>
      <c r="D121" s="94"/>
      <c r="E121" s="94"/>
      <c r="F121" s="27">
        <v>0</v>
      </c>
      <c r="G121" s="27">
        <v>0</v>
      </c>
      <c r="H121" s="27">
        <v>0</v>
      </c>
    </row>
    <row r="122" spans="2:8" x14ac:dyDescent="0.3">
      <c r="B122" s="99" t="s">
        <v>171</v>
      </c>
      <c r="C122" s="100"/>
      <c r="D122" s="100"/>
      <c r="E122" s="100"/>
      <c r="F122" s="27">
        <v>0</v>
      </c>
      <c r="G122" s="27">
        <v>0</v>
      </c>
      <c r="H122" s="27">
        <v>0</v>
      </c>
    </row>
    <row r="123" spans="2:8" x14ac:dyDescent="0.3">
      <c r="B123" s="99" t="s">
        <v>172</v>
      </c>
      <c r="C123" s="100"/>
      <c r="D123" s="100"/>
      <c r="E123" s="100"/>
      <c r="F123" s="27">
        <v>0</v>
      </c>
      <c r="G123" s="27">
        <v>0</v>
      </c>
      <c r="H123" s="27">
        <v>0</v>
      </c>
    </row>
    <row r="124" spans="2:8" x14ac:dyDescent="0.3">
      <c r="B124" s="93" t="s">
        <v>160</v>
      </c>
      <c r="C124" s="94"/>
      <c r="D124" s="94"/>
      <c r="E124" s="94"/>
      <c r="F124" s="27">
        <v>0</v>
      </c>
      <c r="G124" s="27">
        <v>0</v>
      </c>
      <c r="H124" s="27">
        <v>0</v>
      </c>
    </row>
    <row r="125" spans="2:8" x14ac:dyDescent="0.3">
      <c r="B125" s="93" t="s">
        <v>173</v>
      </c>
      <c r="C125" s="94"/>
      <c r="D125" s="94"/>
      <c r="E125" s="94"/>
      <c r="F125" s="27">
        <v>0</v>
      </c>
      <c r="G125" s="27">
        <v>0</v>
      </c>
      <c r="H125" s="27">
        <v>0</v>
      </c>
    </row>
    <row r="126" spans="2:8" x14ac:dyDescent="0.3">
      <c r="B126" s="93" t="s">
        <v>174</v>
      </c>
      <c r="C126" s="94"/>
      <c r="D126" s="94"/>
      <c r="E126" s="94"/>
      <c r="F126" s="27">
        <v>0</v>
      </c>
      <c r="G126" s="27">
        <v>0</v>
      </c>
      <c r="H126" s="27">
        <v>0</v>
      </c>
    </row>
    <row r="127" spans="2:8" x14ac:dyDescent="0.3">
      <c r="B127" s="87" t="s">
        <v>175</v>
      </c>
      <c r="C127" s="88"/>
      <c r="D127" s="88"/>
      <c r="E127" s="88"/>
      <c r="F127" s="27">
        <v>3663</v>
      </c>
      <c r="G127" s="27">
        <v>5301</v>
      </c>
      <c r="H127" s="27">
        <v>-1638</v>
      </c>
    </row>
    <row r="128" spans="2:8" x14ac:dyDescent="0.3">
      <c r="B128" s="87" t="s">
        <v>176</v>
      </c>
      <c r="C128" s="88"/>
      <c r="D128" s="88"/>
      <c r="E128" s="88"/>
      <c r="F128" s="27">
        <v>3663</v>
      </c>
      <c r="G128" s="27">
        <v>3663</v>
      </c>
      <c r="H128" s="27">
        <v>0</v>
      </c>
    </row>
    <row r="129" spans="2:8" x14ac:dyDescent="0.3">
      <c r="B129" s="93" t="s">
        <v>177</v>
      </c>
      <c r="C129" s="94"/>
      <c r="D129" s="94"/>
      <c r="E129" s="94"/>
      <c r="F129" s="27">
        <v>0</v>
      </c>
      <c r="G129" s="27">
        <v>0</v>
      </c>
      <c r="H129" s="27">
        <v>0</v>
      </c>
    </row>
    <row r="130" spans="2:8" x14ac:dyDescent="0.3">
      <c r="B130" s="93" t="s">
        <v>178</v>
      </c>
      <c r="C130" s="94"/>
      <c r="D130" s="94"/>
      <c r="E130" s="94"/>
      <c r="F130" s="27">
        <v>0</v>
      </c>
      <c r="G130" s="27">
        <v>0</v>
      </c>
      <c r="H130" s="27">
        <v>0</v>
      </c>
    </row>
    <row r="131" spans="2:8" x14ac:dyDescent="0.3">
      <c r="B131" s="93" t="s">
        <v>179</v>
      </c>
      <c r="C131" s="94"/>
      <c r="D131" s="94"/>
      <c r="E131" s="94"/>
      <c r="F131" s="27">
        <v>0</v>
      </c>
      <c r="G131" s="27">
        <v>0</v>
      </c>
      <c r="H131" s="27">
        <v>0</v>
      </c>
    </row>
    <row r="132" spans="2:8" x14ac:dyDescent="0.3">
      <c r="B132" s="93" t="s">
        <v>180</v>
      </c>
      <c r="C132" s="94"/>
      <c r="D132" s="94"/>
      <c r="E132" s="94"/>
      <c r="F132" s="27">
        <v>0</v>
      </c>
      <c r="G132" s="27">
        <v>0</v>
      </c>
      <c r="H132" s="27">
        <v>0</v>
      </c>
    </row>
    <row r="133" spans="2:8" x14ac:dyDescent="0.3">
      <c r="B133" s="93" t="s">
        <v>181</v>
      </c>
      <c r="C133" s="94"/>
      <c r="D133" s="94"/>
      <c r="E133" s="94"/>
      <c r="F133" s="27">
        <v>3663</v>
      </c>
      <c r="G133" s="27">
        <v>3663</v>
      </c>
      <c r="H133" s="27">
        <v>0</v>
      </c>
    </row>
    <row r="134" spans="2:8" x14ac:dyDescent="0.3">
      <c r="B134" s="87" t="s">
        <v>160</v>
      </c>
      <c r="C134" s="88"/>
      <c r="D134" s="88"/>
      <c r="E134" s="88"/>
      <c r="F134" s="27">
        <v>0</v>
      </c>
      <c r="G134" s="27">
        <v>1638</v>
      </c>
      <c r="H134" s="27">
        <v>-1638</v>
      </c>
    </row>
    <row r="135" spans="2:8" x14ac:dyDescent="0.3">
      <c r="B135" s="93" t="s">
        <v>177</v>
      </c>
      <c r="C135" s="94"/>
      <c r="D135" s="94"/>
      <c r="E135" s="94"/>
      <c r="F135" s="27">
        <v>0</v>
      </c>
      <c r="G135" s="27">
        <v>0</v>
      </c>
      <c r="H135" s="27">
        <v>0</v>
      </c>
    </row>
    <row r="136" spans="2:8" x14ac:dyDescent="0.3">
      <c r="B136" s="99" t="s">
        <v>182</v>
      </c>
      <c r="C136" s="100"/>
      <c r="D136" s="100"/>
      <c r="E136" s="100"/>
      <c r="F136" s="27">
        <v>0</v>
      </c>
      <c r="G136" s="27">
        <v>0</v>
      </c>
      <c r="H136" s="27">
        <v>0</v>
      </c>
    </row>
    <row r="137" spans="2:8" x14ac:dyDescent="0.3">
      <c r="B137" s="93" t="s">
        <v>178</v>
      </c>
      <c r="C137" s="94"/>
      <c r="D137" s="94"/>
      <c r="E137" s="94"/>
      <c r="F137" s="27">
        <v>0</v>
      </c>
      <c r="G137" s="27">
        <v>0</v>
      </c>
      <c r="H137" s="27">
        <v>0</v>
      </c>
    </row>
    <row r="138" spans="2:8" x14ac:dyDescent="0.3">
      <c r="B138" s="99" t="s">
        <v>182</v>
      </c>
      <c r="C138" s="100"/>
      <c r="D138" s="100"/>
      <c r="E138" s="100"/>
      <c r="F138" s="27">
        <v>0</v>
      </c>
      <c r="G138" s="27">
        <v>0</v>
      </c>
      <c r="H138" s="27">
        <v>0</v>
      </c>
    </row>
    <row r="139" spans="2:8" x14ac:dyDescent="0.3">
      <c r="B139" s="93" t="s">
        <v>179</v>
      </c>
      <c r="C139" s="94"/>
      <c r="D139" s="94"/>
      <c r="E139" s="94"/>
      <c r="F139" s="27">
        <v>0</v>
      </c>
      <c r="G139" s="27">
        <v>1638</v>
      </c>
      <c r="H139" s="27">
        <v>-1638</v>
      </c>
    </row>
    <row r="140" spans="2:8" x14ac:dyDescent="0.3">
      <c r="B140" s="99" t="s">
        <v>182</v>
      </c>
      <c r="C140" s="100"/>
      <c r="D140" s="100"/>
      <c r="E140" s="100"/>
      <c r="F140" s="27">
        <v>0</v>
      </c>
      <c r="G140" s="27">
        <v>0</v>
      </c>
      <c r="H140" s="27">
        <v>0</v>
      </c>
    </row>
    <row r="141" spans="2:8" x14ac:dyDescent="0.3">
      <c r="B141" s="93" t="s">
        <v>180</v>
      </c>
      <c r="C141" s="94"/>
      <c r="D141" s="94"/>
      <c r="E141" s="94"/>
      <c r="F141" s="27">
        <v>0</v>
      </c>
      <c r="G141" s="27">
        <v>0</v>
      </c>
      <c r="H141" s="27">
        <v>0</v>
      </c>
    </row>
    <row r="142" spans="2:8" x14ac:dyDescent="0.3">
      <c r="B142" s="99" t="s">
        <v>182</v>
      </c>
      <c r="C142" s="100"/>
      <c r="D142" s="100"/>
      <c r="E142" s="100"/>
      <c r="F142" s="27">
        <v>0</v>
      </c>
      <c r="G142" s="27">
        <v>0</v>
      </c>
      <c r="H142" s="27">
        <v>0</v>
      </c>
    </row>
    <row r="143" spans="2:8" x14ac:dyDescent="0.3">
      <c r="B143" s="93" t="s">
        <v>181</v>
      </c>
      <c r="C143" s="94"/>
      <c r="D143" s="94"/>
      <c r="E143" s="94"/>
      <c r="F143" s="27">
        <v>0</v>
      </c>
      <c r="G143" s="27">
        <v>0</v>
      </c>
      <c r="H143" s="27">
        <v>0</v>
      </c>
    </row>
    <row r="144" spans="2:8" x14ac:dyDescent="0.3">
      <c r="B144" s="99" t="s">
        <v>182</v>
      </c>
      <c r="C144" s="100"/>
      <c r="D144" s="100"/>
      <c r="E144" s="100"/>
      <c r="F144" s="27">
        <v>0</v>
      </c>
      <c r="G144" s="27">
        <v>0</v>
      </c>
      <c r="H144" s="27">
        <v>0</v>
      </c>
    </row>
    <row r="145" spans="2:8" x14ac:dyDescent="0.3">
      <c r="B145" s="87" t="s">
        <v>183</v>
      </c>
      <c r="C145" s="88"/>
      <c r="D145" s="88"/>
      <c r="E145" s="88"/>
      <c r="F145" s="27">
        <v>0</v>
      </c>
      <c r="G145" s="27">
        <v>0</v>
      </c>
      <c r="H145" s="27">
        <v>0</v>
      </c>
    </row>
    <row r="146" spans="2:8" x14ac:dyDescent="0.3">
      <c r="B146" s="93" t="s">
        <v>177</v>
      </c>
      <c r="C146" s="94"/>
      <c r="D146" s="94"/>
      <c r="E146" s="94"/>
      <c r="F146" s="27">
        <v>0</v>
      </c>
      <c r="G146" s="27">
        <v>0</v>
      </c>
      <c r="H146" s="27">
        <v>0</v>
      </c>
    </row>
    <row r="147" spans="2:8" x14ac:dyDescent="0.3">
      <c r="B147" s="93" t="s">
        <v>178</v>
      </c>
      <c r="C147" s="94"/>
      <c r="D147" s="94"/>
      <c r="E147" s="94"/>
      <c r="F147" s="27">
        <v>0</v>
      </c>
      <c r="G147" s="27">
        <v>0</v>
      </c>
      <c r="H147" s="27">
        <v>0</v>
      </c>
    </row>
    <row r="148" spans="2:8" x14ac:dyDescent="0.3">
      <c r="B148" s="93" t="s">
        <v>179</v>
      </c>
      <c r="C148" s="94"/>
      <c r="D148" s="94"/>
      <c r="E148" s="94"/>
      <c r="F148" s="27">
        <v>0</v>
      </c>
      <c r="G148" s="27">
        <v>0</v>
      </c>
      <c r="H148" s="27">
        <v>0</v>
      </c>
    </row>
    <row r="149" spans="2:8" x14ac:dyDescent="0.3">
      <c r="B149" s="93" t="s">
        <v>180</v>
      </c>
      <c r="C149" s="94"/>
      <c r="D149" s="94"/>
      <c r="E149" s="94"/>
      <c r="F149" s="27">
        <v>0</v>
      </c>
      <c r="G149" s="27">
        <v>0</v>
      </c>
      <c r="H149" s="27">
        <v>0</v>
      </c>
    </row>
    <row r="150" spans="2:8" x14ac:dyDescent="0.3">
      <c r="B150" s="93" t="s">
        <v>181</v>
      </c>
      <c r="C150" s="94"/>
      <c r="D150" s="94"/>
      <c r="E150" s="94"/>
      <c r="F150" s="27">
        <v>0</v>
      </c>
      <c r="G150" s="27">
        <v>0</v>
      </c>
      <c r="H150" s="27">
        <v>0</v>
      </c>
    </row>
    <row r="151" spans="2:8" x14ac:dyDescent="0.3">
      <c r="B151" s="87" t="s">
        <v>184</v>
      </c>
      <c r="C151" s="88"/>
      <c r="D151" s="88"/>
      <c r="E151" s="88"/>
      <c r="F151" s="27">
        <v>0</v>
      </c>
      <c r="G151" s="27">
        <v>0</v>
      </c>
      <c r="H151" s="27">
        <v>0</v>
      </c>
    </row>
    <row r="152" spans="2:8" x14ac:dyDescent="0.3">
      <c r="B152" s="101" t="s">
        <v>151</v>
      </c>
      <c r="C152" s="102"/>
      <c r="D152" s="102"/>
      <c r="E152" s="102"/>
      <c r="F152" s="27">
        <v>0</v>
      </c>
      <c r="G152" s="27">
        <v>0</v>
      </c>
      <c r="H152" s="27">
        <v>0</v>
      </c>
    </row>
    <row r="153" spans="2:8" x14ac:dyDescent="0.3">
      <c r="B153" s="101" t="s">
        <v>160</v>
      </c>
      <c r="C153" s="102"/>
      <c r="D153" s="102"/>
      <c r="E153" s="102"/>
      <c r="F153" s="27">
        <v>0</v>
      </c>
      <c r="G153" s="27">
        <v>0</v>
      </c>
      <c r="H153" s="27">
        <v>0</v>
      </c>
    </row>
    <row r="154" spans="2:8" x14ac:dyDescent="0.3">
      <c r="B154" s="101" t="s">
        <v>185</v>
      </c>
      <c r="C154" s="102"/>
      <c r="D154" s="102"/>
      <c r="E154" s="102"/>
      <c r="F154" s="27">
        <v>0</v>
      </c>
      <c r="G154" s="27">
        <v>0</v>
      </c>
      <c r="H154" s="27">
        <v>0</v>
      </c>
    </row>
    <row r="155" spans="2:8" x14ac:dyDescent="0.3">
      <c r="B155" s="101" t="s">
        <v>186</v>
      </c>
      <c r="C155" s="102"/>
      <c r="D155" s="102"/>
      <c r="E155" s="102"/>
      <c r="F155" s="27">
        <v>483</v>
      </c>
      <c r="G155" s="27">
        <v>20</v>
      </c>
      <c r="H155" s="27">
        <v>463</v>
      </c>
    </row>
    <row r="156" spans="2:8" x14ac:dyDescent="0.3">
      <c r="B156" s="87" t="s">
        <v>187</v>
      </c>
      <c r="C156" s="88"/>
      <c r="D156" s="88"/>
      <c r="E156" s="88"/>
      <c r="F156" s="27">
        <v>463</v>
      </c>
      <c r="G156" s="27">
        <v>20</v>
      </c>
      <c r="H156" s="27">
        <v>443</v>
      </c>
    </row>
    <row r="157" spans="2:8" x14ac:dyDescent="0.3">
      <c r="B157" s="87" t="s">
        <v>188</v>
      </c>
      <c r="C157" s="88"/>
      <c r="D157" s="88"/>
      <c r="E157" s="88"/>
      <c r="F157" s="27">
        <v>0</v>
      </c>
      <c r="G157" s="27">
        <v>0</v>
      </c>
      <c r="H157" s="27">
        <v>0</v>
      </c>
    </row>
    <row r="158" spans="2:8" x14ac:dyDescent="0.3">
      <c r="B158" s="87" t="s">
        <v>189</v>
      </c>
      <c r="C158" s="88"/>
      <c r="D158" s="88"/>
      <c r="E158" s="88"/>
      <c r="F158" s="27">
        <v>20</v>
      </c>
      <c r="G158" s="27">
        <v>0</v>
      </c>
      <c r="H158" s="27">
        <v>20</v>
      </c>
    </row>
    <row r="159" spans="2:8" x14ac:dyDescent="0.3">
      <c r="B159" s="95" t="s">
        <v>190</v>
      </c>
      <c r="C159" s="96"/>
      <c r="D159" s="96"/>
      <c r="E159" s="96"/>
      <c r="F159" s="27">
        <v>107668</v>
      </c>
      <c r="G159" s="27">
        <v>4534</v>
      </c>
      <c r="H159" s="27">
        <v>103134</v>
      </c>
    </row>
    <row r="160" spans="2:8" x14ac:dyDescent="0.3">
      <c r="B160" s="89" t="s">
        <v>191</v>
      </c>
      <c r="C160" s="90"/>
      <c r="D160" s="90"/>
      <c r="E160" s="90"/>
      <c r="F160" s="27">
        <v>37804</v>
      </c>
      <c r="G160" s="27">
        <v>265</v>
      </c>
      <c r="H160" s="27">
        <v>37539</v>
      </c>
    </row>
    <row r="161" spans="2:8" x14ac:dyDescent="0.3">
      <c r="B161" s="87" t="s">
        <v>192</v>
      </c>
      <c r="C161" s="88"/>
      <c r="D161" s="88"/>
      <c r="E161" s="88"/>
      <c r="F161" s="27">
        <v>492</v>
      </c>
      <c r="G161" s="27">
        <v>0</v>
      </c>
      <c r="H161" s="27">
        <v>492</v>
      </c>
    </row>
    <row r="162" spans="2:8" x14ac:dyDescent="0.3">
      <c r="B162" s="87" t="s">
        <v>193</v>
      </c>
      <c r="C162" s="88"/>
      <c r="D162" s="88"/>
      <c r="E162" s="88"/>
      <c r="F162" s="27">
        <v>1700</v>
      </c>
      <c r="G162" s="27">
        <v>0</v>
      </c>
      <c r="H162" s="27">
        <v>1700</v>
      </c>
    </row>
    <row r="163" spans="2:8" x14ac:dyDescent="0.3">
      <c r="B163" s="87" t="s">
        <v>194</v>
      </c>
      <c r="C163" s="88"/>
      <c r="D163" s="88"/>
      <c r="E163" s="88"/>
      <c r="F163" s="27">
        <v>0</v>
      </c>
      <c r="G163" s="27">
        <v>0</v>
      </c>
      <c r="H163" s="27">
        <v>0</v>
      </c>
    </row>
    <row r="164" spans="2:8" x14ac:dyDescent="0.3">
      <c r="B164" s="87" t="s">
        <v>195</v>
      </c>
      <c r="C164" s="88"/>
      <c r="D164" s="88"/>
      <c r="E164" s="88"/>
      <c r="F164" s="27">
        <v>0</v>
      </c>
      <c r="G164" s="27">
        <v>265</v>
      </c>
      <c r="H164" s="27">
        <v>-265</v>
      </c>
    </row>
    <row r="165" spans="2:8" x14ac:dyDescent="0.3">
      <c r="B165" s="87" t="s">
        <v>196</v>
      </c>
      <c r="C165" s="88"/>
      <c r="D165" s="88"/>
      <c r="E165" s="88"/>
      <c r="F165" s="27">
        <v>35612</v>
      </c>
      <c r="G165" s="27">
        <v>0</v>
      </c>
      <c r="H165" s="27">
        <v>35612</v>
      </c>
    </row>
    <row r="166" spans="2:8" x14ac:dyDescent="0.3">
      <c r="B166" s="89" t="s">
        <v>197</v>
      </c>
      <c r="C166" s="90"/>
      <c r="D166" s="90"/>
      <c r="E166" s="90"/>
      <c r="F166" s="27">
        <v>69864</v>
      </c>
      <c r="G166" s="27">
        <v>4269</v>
      </c>
      <c r="H166" s="27">
        <v>65595</v>
      </c>
    </row>
    <row r="167" spans="2:8" x14ac:dyDescent="0.3">
      <c r="B167" s="89" t="s">
        <v>198</v>
      </c>
      <c r="C167" s="90"/>
      <c r="D167" s="90"/>
      <c r="E167" s="90"/>
      <c r="F167" s="27">
        <v>14495</v>
      </c>
      <c r="G167" s="27">
        <v>3420</v>
      </c>
      <c r="H167" s="27">
        <v>11075</v>
      </c>
    </row>
    <row r="168" spans="2:8" x14ac:dyDescent="0.3">
      <c r="B168" s="93" t="s">
        <v>199</v>
      </c>
      <c r="C168" s="94"/>
      <c r="D168" s="94"/>
      <c r="E168" s="94"/>
      <c r="F168" s="27">
        <v>14495</v>
      </c>
      <c r="G168" s="27">
        <v>3420</v>
      </c>
      <c r="H168" s="27">
        <v>11075</v>
      </c>
    </row>
    <row r="169" spans="2:8" x14ac:dyDescent="0.3">
      <c r="B169" s="93" t="s">
        <v>200</v>
      </c>
      <c r="C169" s="94"/>
      <c r="D169" s="94"/>
      <c r="E169" s="94"/>
      <c r="F169" s="27">
        <v>0</v>
      </c>
      <c r="G169" s="27">
        <v>0</v>
      </c>
      <c r="H169" s="27">
        <v>0</v>
      </c>
    </row>
    <row r="170" spans="2:8" x14ac:dyDescent="0.3">
      <c r="B170" s="89" t="s">
        <v>201</v>
      </c>
      <c r="C170" s="90"/>
      <c r="D170" s="90"/>
      <c r="E170" s="90"/>
      <c r="F170" s="27">
        <v>55369</v>
      </c>
      <c r="G170" s="27">
        <v>849</v>
      </c>
      <c r="H170" s="27">
        <v>54520</v>
      </c>
    </row>
    <row r="171" spans="2:8" x14ac:dyDescent="0.3">
      <c r="B171" s="87" t="s">
        <v>202</v>
      </c>
      <c r="C171" s="88"/>
      <c r="D171" s="88"/>
      <c r="E171" s="88"/>
      <c r="F171" s="27">
        <v>0</v>
      </c>
      <c r="G171" s="27">
        <v>144</v>
      </c>
      <c r="H171" s="27">
        <v>-144</v>
      </c>
    </row>
    <row r="172" spans="2:8" x14ac:dyDescent="0.3">
      <c r="B172" s="87" t="s">
        <v>203</v>
      </c>
      <c r="C172" s="88"/>
      <c r="D172" s="88"/>
      <c r="E172" s="88"/>
      <c r="F172" s="27">
        <v>0</v>
      </c>
      <c r="G172" s="27">
        <v>0</v>
      </c>
      <c r="H172" s="27">
        <v>0</v>
      </c>
    </row>
    <row r="173" spans="2:8" x14ac:dyDescent="0.3">
      <c r="B173" s="87" t="s">
        <v>204</v>
      </c>
      <c r="C173" s="88"/>
      <c r="D173" s="88"/>
      <c r="E173" s="88"/>
      <c r="F173" s="27">
        <v>131</v>
      </c>
      <c r="G173" s="27">
        <v>0</v>
      </c>
      <c r="H173" s="27">
        <v>131</v>
      </c>
    </row>
    <row r="174" spans="2:8" x14ac:dyDescent="0.3">
      <c r="B174" s="87" t="s">
        <v>205</v>
      </c>
      <c r="C174" s="88"/>
      <c r="D174" s="88"/>
      <c r="E174" s="88"/>
      <c r="F174" s="27">
        <v>0</v>
      </c>
      <c r="G174" s="27">
        <v>0</v>
      </c>
      <c r="H174" s="27">
        <v>0</v>
      </c>
    </row>
    <row r="175" spans="2:8" x14ac:dyDescent="0.3">
      <c r="B175" s="87" t="s">
        <v>206</v>
      </c>
      <c r="C175" s="88"/>
      <c r="D175" s="88"/>
      <c r="E175" s="88"/>
      <c r="F175" s="27">
        <v>0</v>
      </c>
      <c r="G175" s="27">
        <v>0</v>
      </c>
      <c r="H175" s="27">
        <v>0</v>
      </c>
    </row>
    <row r="176" spans="2:8" x14ac:dyDescent="0.3">
      <c r="B176" s="87" t="s">
        <v>143</v>
      </c>
      <c r="C176" s="88"/>
      <c r="D176" s="88"/>
      <c r="E176" s="88"/>
      <c r="F176" s="27">
        <v>55238</v>
      </c>
      <c r="G176" s="27">
        <v>705</v>
      </c>
      <c r="H176" s="27">
        <v>54533</v>
      </c>
    </row>
    <row r="177" spans="1:8" x14ac:dyDescent="0.3">
      <c r="B177" s="87" t="s">
        <v>207</v>
      </c>
      <c r="C177" s="88"/>
      <c r="D177" s="88"/>
      <c r="E177" s="88"/>
      <c r="F177" s="27">
        <v>0</v>
      </c>
      <c r="G177" s="27">
        <v>0</v>
      </c>
      <c r="H177" s="27">
        <v>0</v>
      </c>
    </row>
    <row r="178" spans="1:8" x14ac:dyDescent="0.3">
      <c r="B178" s="95" t="s">
        <v>208</v>
      </c>
      <c r="C178" s="96"/>
      <c r="D178" s="96"/>
      <c r="E178" s="96"/>
      <c r="F178" s="27">
        <v>39733</v>
      </c>
      <c r="G178" s="27">
        <v>0</v>
      </c>
      <c r="H178" s="27">
        <v>39733</v>
      </c>
    </row>
    <row r="179" spans="1:8" x14ac:dyDescent="0.3">
      <c r="B179" s="101" t="s">
        <v>209</v>
      </c>
      <c r="C179" s="102"/>
      <c r="D179" s="102"/>
      <c r="E179" s="102"/>
      <c r="F179" s="27">
        <v>0</v>
      </c>
      <c r="G179" s="27">
        <v>0</v>
      </c>
      <c r="H179" s="27">
        <v>0</v>
      </c>
    </row>
    <row r="180" spans="1:8" x14ac:dyDescent="0.3">
      <c r="B180" s="87" t="s">
        <v>210</v>
      </c>
      <c r="C180" s="88"/>
      <c r="D180" s="88"/>
      <c r="E180" s="88"/>
      <c r="F180" s="27">
        <v>0</v>
      </c>
      <c r="G180" s="27">
        <v>0</v>
      </c>
      <c r="H180" s="27">
        <v>0</v>
      </c>
    </row>
    <row r="181" spans="1:8" x14ac:dyDescent="0.3">
      <c r="B181" s="87" t="s">
        <v>211</v>
      </c>
      <c r="C181" s="88"/>
      <c r="D181" s="88"/>
      <c r="E181" s="88"/>
      <c r="F181" s="27">
        <v>0</v>
      </c>
      <c r="G181" s="27">
        <v>0</v>
      </c>
      <c r="H181" s="27">
        <v>0</v>
      </c>
    </row>
    <row r="182" spans="1:8" x14ac:dyDescent="0.3">
      <c r="B182" s="101" t="s">
        <v>212</v>
      </c>
      <c r="C182" s="102"/>
      <c r="D182" s="102"/>
      <c r="E182" s="102"/>
      <c r="F182" s="27">
        <v>39733</v>
      </c>
      <c r="G182" s="27">
        <v>0</v>
      </c>
      <c r="H182" s="27">
        <v>39733</v>
      </c>
    </row>
    <row r="183" spans="1:8" x14ac:dyDescent="0.3">
      <c r="B183" s="101" t="s">
        <v>213</v>
      </c>
      <c r="C183" s="102"/>
      <c r="D183" s="102"/>
      <c r="E183" s="102"/>
      <c r="F183" s="27">
        <v>39727</v>
      </c>
      <c r="G183" s="27">
        <v>0</v>
      </c>
      <c r="H183" s="27">
        <v>39727</v>
      </c>
    </row>
    <row r="184" spans="1:8" x14ac:dyDescent="0.3">
      <c r="B184" s="87" t="s">
        <v>214</v>
      </c>
      <c r="C184" s="88"/>
      <c r="D184" s="88"/>
      <c r="E184" s="88"/>
      <c r="F184" s="27">
        <v>0</v>
      </c>
      <c r="G184" s="27">
        <v>0</v>
      </c>
      <c r="H184" s="27">
        <v>0</v>
      </c>
    </row>
    <row r="185" spans="1:8" x14ac:dyDescent="0.3">
      <c r="B185" s="87" t="s">
        <v>215</v>
      </c>
      <c r="C185" s="88"/>
      <c r="D185" s="88"/>
      <c r="E185" s="88"/>
      <c r="F185" s="27">
        <v>39727</v>
      </c>
      <c r="G185" s="27">
        <v>0</v>
      </c>
      <c r="H185" s="27">
        <v>39727</v>
      </c>
    </row>
    <row r="186" spans="1:8" x14ac:dyDescent="0.3">
      <c r="B186" s="101" t="s">
        <v>216</v>
      </c>
      <c r="C186" s="102"/>
      <c r="D186" s="102"/>
      <c r="E186" s="102"/>
      <c r="F186" s="27">
        <v>6</v>
      </c>
      <c r="G186" s="27">
        <v>0</v>
      </c>
      <c r="H186" s="27">
        <v>6</v>
      </c>
    </row>
    <row r="187" spans="1:8" x14ac:dyDescent="0.3">
      <c r="B187" s="87" t="s">
        <v>214</v>
      </c>
      <c r="C187" s="88"/>
      <c r="D187" s="88"/>
      <c r="E187" s="88"/>
      <c r="F187" s="27">
        <v>0</v>
      </c>
      <c r="G187" s="27">
        <v>0</v>
      </c>
      <c r="H187" s="27">
        <v>0</v>
      </c>
    </row>
    <row r="188" spans="1:8" x14ac:dyDescent="0.3">
      <c r="B188" s="87" t="s">
        <v>215</v>
      </c>
      <c r="C188" s="88"/>
      <c r="D188" s="88"/>
      <c r="E188" s="88"/>
      <c r="F188" s="27">
        <v>6</v>
      </c>
      <c r="G188" s="27">
        <v>0</v>
      </c>
      <c r="H188" s="27">
        <v>6</v>
      </c>
    </row>
    <row r="189" spans="1:8" ht="27.6" x14ac:dyDescent="0.3">
      <c r="A189" s="13"/>
      <c r="B189" s="103" t="s">
        <v>83</v>
      </c>
      <c r="C189" s="103"/>
      <c r="D189" s="103"/>
      <c r="E189" s="103"/>
      <c r="F189" s="62" t="s">
        <v>308</v>
      </c>
      <c r="G189" s="62" t="s">
        <v>309</v>
      </c>
      <c r="H189" s="62" t="s">
        <v>500</v>
      </c>
    </row>
    <row r="190" spans="1:8" x14ac:dyDescent="0.3">
      <c r="B190" s="95" t="s">
        <v>217</v>
      </c>
      <c r="C190" s="96"/>
      <c r="D190" s="96"/>
      <c r="E190" s="96"/>
      <c r="F190" s="27">
        <v>6452</v>
      </c>
      <c r="G190" s="27">
        <v>62712</v>
      </c>
      <c r="H190" s="27">
        <v>-56260</v>
      </c>
    </row>
    <row r="191" spans="1:8" x14ac:dyDescent="0.3">
      <c r="B191" s="95" t="s">
        <v>218</v>
      </c>
      <c r="C191" s="96"/>
      <c r="D191" s="96"/>
      <c r="E191" s="96"/>
      <c r="F191" s="27">
        <v>1730</v>
      </c>
      <c r="G191" s="27">
        <v>-22016</v>
      </c>
      <c r="H191" s="27">
        <v>23746</v>
      </c>
    </row>
    <row r="192" spans="1:8" x14ac:dyDescent="0.3">
      <c r="B192" s="89" t="s">
        <v>67</v>
      </c>
      <c r="C192" s="90"/>
      <c r="D192" s="90"/>
      <c r="E192" s="90"/>
      <c r="F192" s="27">
        <v>0</v>
      </c>
      <c r="G192" s="27">
        <v>-13122</v>
      </c>
      <c r="H192" s="27">
        <v>13122</v>
      </c>
    </row>
    <row r="193" spans="2:8" x14ac:dyDescent="0.3">
      <c r="B193" s="93" t="s">
        <v>219</v>
      </c>
      <c r="C193" s="94"/>
      <c r="D193" s="94"/>
      <c r="E193" s="94"/>
      <c r="F193" s="27">
        <v>0</v>
      </c>
      <c r="G193" s="27">
        <v>58</v>
      </c>
      <c r="H193" s="27">
        <v>-58</v>
      </c>
    </row>
    <row r="194" spans="2:8" x14ac:dyDescent="0.3">
      <c r="B194" s="99" t="s">
        <v>161</v>
      </c>
      <c r="C194" s="100"/>
      <c r="D194" s="100"/>
      <c r="E194" s="100"/>
      <c r="F194" s="27">
        <v>0</v>
      </c>
      <c r="G194" s="27">
        <v>58</v>
      </c>
      <c r="H194" s="27">
        <v>-58</v>
      </c>
    </row>
    <row r="195" spans="2:8" x14ac:dyDescent="0.3">
      <c r="B195" s="99" t="s">
        <v>162</v>
      </c>
      <c r="C195" s="100"/>
      <c r="D195" s="100"/>
      <c r="E195" s="100"/>
      <c r="F195" s="27">
        <v>0</v>
      </c>
      <c r="G195" s="27">
        <v>0</v>
      </c>
      <c r="H195" s="27">
        <v>0</v>
      </c>
    </row>
    <row r="196" spans="2:8" x14ac:dyDescent="0.3">
      <c r="B196" s="99" t="s">
        <v>163</v>
      </c>
      <c r="C196" s="100"/>
      <c r="D196" s="100"/>
      <c r="E196" s="100"/>
      <c r="F196" s="27">
        <v>0</v>
      </c>
      <c r="G196" s="27">
        <v>0</v>
      </c>
      <c r="H196" s="27">
        <v>0</v>
      </c>
    </row>
    <row r="197" spans="2:8" x14ac:dyDescent="0.3">
      <c r="B197" s="99" t="s">
        <v>164</v>
      </c>
      <c r="C197" s="100"/>
      <c r="D197" s="100"/>
      <c r="E197" s="100"/>
      <c r="F197" s="27">
        <v>0</v>
      </c>
      <c r="G197" s="27">
        <v>0</v>
      </c>
      <c r="H197" s="27">
        <v>0</v>
      </c>
    </row>
    <row r="198" spans="2:8" x14ac:dyDescent="0.3">
      <c r="B198" s="99" t="s">
        <v>165</v>
      </c>
      <c r="C198" s="100"/>
      <c r="D198" s="100"/>
      <c r="E198" s="100"/>
      <c r="F198" s="27">
        <v>0</v>
      </c>
      <c r="G198" s="27">
        <v>0</v>
      </c>
      <c r="H198" s="27">
        <v>0</v>
      </c>
    </row>
    <row r="199" spans="2:8" x14ac:dyDescent="0.3">
      <c r="B199" s="99" t="s">
        <v>166</v>
      </c>
      <c r="C199" s="100"/>
      <c r="D199" s="100"/>
      <c r="E199" s="100"/>
      <c r="F199" s="27">
        <v>0</v>
      </c>
      <c r="G199" s="27">
        <v>0</v>
      </c>
      <c r="H199" s="27">
        <v>0</v>
      </c>
    </row>
    <row r="200" spans="2:8" x14ac:dyDescent="0.3">
      <c r="B200" s="93" t="s">
        <v>220</v>
      </c>
      <c r="C200" s="94"/>
      <c r="D200" s="94"/>
      <c r="E200" s="94"/>
      <c r="F200" s="27">
        <v>0</v>
      </c>
      <c r="G200" s="27">
        <v>-13180</v>
      </c>
      <c r="H200" s="27">
        <v>13180</v>
      </c>
    </row>
    <row r="201" spans="2:8" x14ac:dyDescent="0.3">
      <c r="B201" s="89" t="s">
        <v>65</v>
      </c>
      <c r="C201" s="90"/>
      <c r="D201" s="90"/>
      <c r="E201" s="90"/>
      <c r="F201" s="27">
        <v>1730</v>
      </c>
      <c r="G201" s="27">
        <v>-8894</v>
      </c>
      <c r="H201" s="27">
        <v>10624</v>
      </c>
    </row>
    <row r="202" spans="2:8" x14ac:dyDescent="0.3">
      <c r="B202" s="87" t="s">
        <v>161</v>
      </c>
      <c r="C202" s="88"/>
      <c r="D202" s="88"/>
      <c r="E202" s="88"/>
      <c r="F202" s="27">
        <v>1632</v>
      </c>
      <c r="G202" s="27">
        <v>-2735</v>
      </c>
      <c r="H202" s="27">
        <v>4367</v>
      </c>
    </row>
    <row r="203" spans="2:8" x14ac:dyDescent="0.3">
      <c r="B203" s="93" t="s">
        <v>221</v>
      </c>
      <c r="C203" s="94"/>
      <c r="D203" s="94"/>
      <c r="E203" s="94"/>
      <c r="F203" s="27">
        <v>1632</v>
      </c>
      <c r="G203" s="27">
        <v>-2735</v>
      </c>
      <c r="H203" s="27">
        <v>4367</v>
      </c>
    </row>
    <row r="204" spans="2:8" x14ac:dyDescent="0.3">
      <c r="B204" s="93" t="s">
        <v>222</v>
      </c>
      <c r="C204" s="94"/>
      <c r="D204" s="94"/>
      <c r="E204" s="94"/>
      <c r="F204" s="27"/>
      <c r="G204" s="27"/>
      <c r="H204" s="27">
        <v>0</v>
      </c>
    </row>
    <row r="205" spans="2:8" x14ac:dyDescent="0.3">
      <c r="B205" s="99" t="s">
        <v>300</v>
      </c>
      <c r="C205" s="100"/>
      <c r="D205" s="100"/>
      <c r="E205" s="100"/>
      <c r="F205" s="27">
        <v>0</v>
      </c>
      <c r="G205" s="27">
        <v>0</v>
      </c>
      <c r="H205" s="27">
        <v>0</v>
      </c>
    </row>
    <row r="206" spans="2:8" x14ac:dyDescent="0.3">
      <c r="B206" s="93" t="s">
        <v>221</v>
      </c>
      <c r="C206" s="94"/>
      <c r="D206" s="94"/>
      <c r="E206" s="94"/>
      <c r="F206" s="27">
        <v>0</v>
      </c>
      <c r="G206" s="27">
        <v>0</v>
      </c>
      <c r="H206" s="27">
        <v>0</v>
      </c>
    </row>
    <row r="207" spans="2:8" x14ac:dyDescent="0.3">
      <c r="B207" s="93" t="s">
        <v>222</v>
      </c>
      <c r="C207" s="94"/>
      <c r="D207" s="94"/>
      <c r="E207" s="94"/>
      <c r="F207" s="27"/>
      <c r="G207" s="27"/>
      <c r="H207" s="27">
        <v>0</v>
      </c>
    </row>
    <row r="208" spans="2:8" x14ac:dyDescent="0.3">
      <c r="B208" s="101" t="s">
        <v>163</v>
      </c>
      <c r="C208" s="102"/>
      <c r="D208" s="102"/>
      <c r="E208" s="102"/>
      <c r="F208" s="27">
        <v>98</v>
      </c>
      <c r="G208" s="27">
        <v>-6159</v>
      </c>
      <c r="H208" s="27">
        <v>6257</v>
      </c>
    </row>
    <row r="209" spans="1:8" x14ac:dyDescent="0.3">
      <c r="B209" s="101" t="s">
        <v>164</v>
      </c>
      <c r="C209" s="102"/>
      <c r="D209" s="102"/>
      <c r="E209" s="102"/>
      <c r="F209" s="27"/>
      <c r="G209" s="27"/>
      <c r="H209" s="27">
        <v>0</v>
      </c>
    </row>
    <row r="210" spans="1:8" x14ac:dyDescent="0.3">
      <c r="B210" s="101" t="s">
        <v>165</v>
      </c>
      <c r="C210" s="102"/>
      <c r="D210" s="102"/>
      <c r="E210" s="102"/>
      <c r="F210" s="27"/>
      <c r="G210" s="27"/>
      <c r="H210" s="27">
        <v>0</v>
      </c>
    </row>
    <row r="211" spans="1:8" x14ac:dyDescent="0.3">
      <c r="B211" s="101" t="s">
        <v>166</v>
      </c>
      <c r="C211" s="102"/>
      <c r="D211" s="102"/>
      <c r="E211" s="102"/>
      <c r="F211" s="27">
        <v>98</v>
      </c>
      <c r="G211" s="27">
        <v>-6159</v>
      </c>
      <c r="H211" s="27">
        <v>6257</v>
      </c>
    </row>
    <row r="212" spans="1:8" x14ac:dyDescent="0.3">
      <c r="A212" s="76"/>
      <c r="B212" s="95" t="s">
        <v>223</v>
      </c>
      <c r="C212" s="96"/>
      <c r="D212" s="96"/>
      <c r="E212" s="96"/>
      <c r="F212" s="27">
        <v>1450</v>
      </c>
      <c r="G212" s="27">
        <v>9783</v>
      </c>
      <c r="H212" s="27">
        <v>-8333</v>
      </c>
    </row>
    <row r="213" spans="1:8" x14ac:dyDescent="0.3">
      <c r="B213" s="101" t="s">
        <v>67</v>
      </c>
      <c r="C213" s="102"/>
      <c r="D213" s="102"/>
      <c r="E213" s="102"/>
      <c r="F213" s="27">
        <v>0</v>
      </c>
      <c r="G213" s="27">
        <v>-9</v>
      </c>
      <c r="H213" s="27">
        <v>9</v>
      </c>
    </row>
    <row r="214" spans="1:8" x14ac:dyDescent="0.3">
      <c r="B214" s="101" t="s">
        <v>224</v>
      </c>
      <c r="C214" s="102"/>
      <c r="D214" s="102"/>
      <c r="E214" s="102"/>
      <c r="F214" s="27">
        <v>0</v>
      </c>
      <c r="G214" s="27">
        <v>0</v>
      </c>
      <c r="H214" s="27">
        <v>0</v>
      </c>
    </row>
    <row r="215" spans="1:8" x14ac:dyDescent="0.3">
      <c r="B215" s="101" t="s">
        <v>225</v>
      </c>
      <c r="C215" s="102"/>
      <c r="D215" s="102"/>
      <c r="E215" s="102"/>
      <c r="F215" s="27">
        <v>0</v>
      </c>
      <c r="G215" s="27">
        <v>0</v>
      </c>
      <c r="H215" s="27">
        <v>0</v>
      </c>
    </row>
    <row r="216" spans="1:8" x14ac:dyDescent="0.3">
      <c r="B216" s="87" t="s">
        <v>226</v>
      </c>
      <c r="C216" s="88"/>
      <c r="D216" s="88"/>
      <c r="E216" s="88"/>
      <c r="F216" s="27">
        <v>0</v>
      </c>
      <c r="G216" s="27">
        <v>0</v>
      </c>
      <c r="H216" s="27">
        <v>0</v>
      </c>
    </row>
    <row r="217" spans="1:8" x14ac:dyDescent="0.3">
      <c r="B217" s="87" t="s">
        <v>227</v>
      </c>
      <c r="C217" s="88"/>
      <c r="D217" s="88"/>
      <c r="E217" s="88"/>
      <c r="F217" s="27">
        <v>0</v>
      </c>
      <c r="G217" s="27">
        <v>0</v>
      </c>
      <c r="H217" s="27">
        <v>0</v>
      </c>
    </row>
    <row r="218" spans="1:8" x14ac:dyDescent="0.3">
      <c r="B218" s="101" t="s">
        <v>228</v>
      </c>
      <c r="C218" s="102"/>
      <c r="D218" s="102"/>
      <c r="E218" s="102"/>
      <c r="F218" s="27">
        <v>0</v>
      </c>
      <c r="G218" s="27">
        <v>0</v>
      </c>
      <c r="H218" s="27">
        <v>0</v>
      </c>
    </row>
    <row r="219" spans="1:8" x14ac:dyDescent="0.3">
      <c r="B219" s="87" t="s">
        <v>229</v>
      </c>
      <c r="C219" s="88"/>
      <c r="D219" s="88"/>
      <c r="E219" s="88"/>
      <c r="F219" s="27">
        <v>0</v>
      </c>
      <c r="G219" s="27">
        <v>0</v>
      </c>
      <c r="H219" s="27">
        <v>0</v>
      </c>
    </row>
    <row r="220" spans="1:8" x14ac:dyDescent="0.3">
      <c r="B220" s="87" t="s">
        <v>172</v>
      </c>
      <c r="C220" s="88"/>
      <c r="D220" s="88"/>
      <c r="E220" s="88"/>
      <c r="F220" s="27">
        <v>0</v>
      </c>
      <c r="G220" s="27">
        <v>0</v>
      </c>
      <c r="H220" s="27">
        <v>0</v>
      </c>
    </row>
    <row r="221" spans="1:8" x14ac:dyDescent="0.3">
      <c r="B221" s="101" t="s">
        <v>230</v>
      </c>
      <c r="C221" s="102"/>
      <c r="D221" s="102"/>
      <c r="E221" s="102"/>
      <c r="F221" s="27">
        <v>0</v>
      </c>
      <c r="G221" s="27">
        <v>0</v>
      </c>
      <c r="H221" s="27">
        <v>0</v>
      </c>
    </row>
    <row r="222" spans="1:8" x14ac:dyDescent="0.3">
      <c r="B222" s="101" t="s">
        <v>225</v>
      </c>
      <c r="C222" s="102"/>
      <c r="D222" s="102"/>
      <c r="E222" s="102"/>
      <c r="F222" s="27">
        <v>0</v>
      </c>
      <c r="G222" s="27">
        <v>0</v>
      </c>
      <c r="H222" s="27">
        <v>0</v>
      </c>
    </row>
    <row r="223" spans="1:8" x14ac:dyDescent="0.3">
      <c r="B223" s="87" t="s">
        <v>226</v>
      </c>
      <c r="C223" s="88"/>
      <c r="D223" s="88"/>
      <c r="E223" s="88"/>
      <c r="F223" s="27">
        <v>0</v>
      </c>
      <c r="G223" s="27">
        <v>0</v>
      </c>
      <c r="H223" s="27">
        <v>0</v>
      </c>
    </row>
    <row r="224" spans="1:8" x14ac:dyDescent="0.3">
      <c r="B224" s="87" t="s">
        <v>227</v>
      </c>
      <c r="C224" s="88"/>
      <c r="D224" s="88"/>
      <c r="E224" s="88"/>
      <c r="F224" s="27">
        <v>0</v>
      </c>
      <c r="G224" s="27">
        <v>0</v>
      </c>
      <c r="H224" s="27">
        <v>0</v>
      </c>
    </row>
    <row r="225" spans="2:8" x14ac:dyDescent="0.3">
      <c r="B225" s="101" t="s">
        <v>228</v>
      </c>
      <c r="C225" s="102"/>
      <c r="D225" s="102"/>
      <c r="E225" s="102"/>
      <c r="F225" s="27">
        <v>0</v>
      </c>
      <c r="G225" s="27">
        <v>0</v>
      </c>
      <c r="H225" s="27">
        <v>0</v>
      </c>
    </row>
    <row r="226" spans="2:8" x14ac:dyDescent="0.3">
      <c r="B226" s="87" t="s">
        <v>229</v>
      </c>
      <c r="C226" s="88"/>
      <c r="D226" s="88"/>
      <c r="E226" s="88"/>
      <c r="F226" s="27">
        <v>0</v>
      </c>
      <c r="G226" s="27">
        <v>0</v>
      </c>
      <c r="H226" s="27">
        <v>0</v>
      </c>
    </row>
    <row r="227" spans="2:8" x14ac:dyDescent="0.3">
      <c r="B227" s="87" t="s">
        <v>172</v>
      </c>
      <c r="C227" s="88"/>
      <c r="D227" s="88"/>
      <c r="E227" s="88"/>
      <c r="F227" s="27">
        <v>0</v>
      </c>
      <c r="G227" s="27">
        <v>0</v>
      </c>
      <c r="H227" s="27">
        <v>0</v>
      </c>
    </row>
    <row r="228" spans="2:8" x14ac:dyDescent="0.3">
      <c r="B228" s="101" t="s">
        <v>231</v>
      </c>
      <c r="C228" s="102"/>
      <c r="D228" s="102"/>
      <c r="E228" s="102"/>
      <c r="F228" s="27">
        <v>0</v>
      </c>
      <c r="G228" s="27">
        <v>0</v>
      </c>
      <c r="H228" s="27">
        <v>0</v>
      </c>
    </row>
    <row r="229" spans="2:8" x14ac:dyDescent="0.3">
      <c r="B229" s="101" t="s">
        <v>225</v>
      </c>
      <c r="C229" s="102"/>
      <c r="D229" s="102"/>
      <c r="E229" s="102"/>
      <c r="F229" s="27">
        <v>0</v>
      </c>
      <c r="G229" s="27">
        <v>0</v>
      </c>
      <c r="H229" s="27">
        <v>0</v>
      </c>
    </row>
    <row r="230" spans="2:8" x14ac:dyDescent="0.3">
      <c r="B230" s="87" t="s">
        <v>226</v>
      </c>
      <c r="C230" s="88"/>
      <c r="D230" s="88"/>
      <c r="E230" s="88"/>
      <c r="F230" s="27">
        <v>0</v>
      </c>
      <c r="G230" s="27">
        <v>0</v>
      </c>
      <c r="H230" s="27">
        <v>0</v>
      </c>
    </row>
    <row r="231" spans="2:8" x14ac:dyDescent="0.3">
      <c r="B231" s="87" t="s">
        <v>227</v>
      </c>
      <c r="C231" s="88"/>
      <c r="D231" s="88"/>
      <c r="E231" s="88"/>
      <c r="F231" s="27">
        <v>0</v>
      </c>
      <c r="G231" s="27">
        <v>0</v>
      </c>
      <c r="H231" s="27">
        <v>0</v>
      </c>
    </row>
    <row r="232" spans="2:8" x14ac:dyDescent="0.3">
      <c r="B232" s="101" t="s">
        <v>228</v>
      </c>
      <c r="C232" s="102"/>
      <c r="D232" s="102"/>
      <c r="E232" s="102"/>
      <c r="F232" s="27">
        <v>0</v>
      </c>
      <c r="G232" s="27">
        <v>0</v>
      </c>
      <c r="H232" s="27">
        <v>0</v>
      </c>
    </row>
    <row r="233" spans="2:8" x14ac:dyDescent="0.3">
      <c r="B233" s="87" t="s">
        <v>229</v>
      </c>
      <c r="C233" s="88"/>
      <c r="D233" s="88"/>
      <c r="E233" s="88"/>
      <c r="F233" s="27">
        <v>0</v>
      </c>
      <c r="G233" s="27">
        <v>0</v>
      </c>
      <c r="H233" s="27">
        <v>0</v>
      </c>
    </row>
    <row r="234" spans="2:8" x14ac:dyDescent="0.3">
      <c r="B234" s="87" t="s">
        <v>172</v>
      </c>
      <c r="C234" s="88"/>
      <c r="D234" s="88"/>
      <c r="E234" s="88"/>
      <c r="F234" s="27">
        <v>0</v>
      </c>
      <c r="G234" s="27">
        <v>0</v>
      </c>
      <c r="H234" s="27">
        <v>0</v>
      </c>
    </row>
    <row r="235" spans="2:8" x14ac:dyDescent="0.3">
      <c r="B235" s="101" t="s">
        <v>232</v>
      </c>
      <c r="C235" s="102"/>
      <c r="D235" s="102"/>
      <c r="E235" s="102"/>
      <c r="F235" s="27">
        <v>0</v>
      </c>
      <c r="G235" s="27">
        <v>-9</v>
      </c>
      <c r="H235" s="27">
        <v>9</v>
      </c>
    </row>
    <row r="236" spans="2:8" x14ac:dyDescent="0.3">
      <c r="B236" s="101" t="s">
        <v>225</v>
      </c>
      <c r="C236" s="102"/>
      <c r="D236" s="102"/>
      <c r="E236" s="102"/>
      <c r="F236" s="27">
        <v>0</v>
      </c>
      <c r="G236" s="27">
        <v>-9</v>
      </c>
      <c r="H236" s="27">
        <v>9</v>
      </c>
    </row>
    <row r="237" spans="2:8" x14ac:dyDescent="0.3">
      <c r="B237" s="87" t="s">
        <v>226</v>
      </c>
      <c r="C237" s="88"/>
      <c r="D237" s="88"/>
      <c r="E237" s="88"/>
      <c r="F237" s="27">
        <v>0</v>
      </c>
      <c r="G237" s="27">
        <v>0</v>
      </c>
      <c r="H237" s="27">
        <v>0</v>
      </c>
    </row>
    <row r="238" spans="2:8" x14ac:dyDescent="0.3">
      <c r="B238" s="87" t="s">
        <v>227</v>
      </c>
      <c r="C238" s="88"/>
      <c r="D238" s="88"/>
      <c r="E238" s="88"/>
      <c r="F238" s="27">
        <v>0</v>
      </c>
      <c r="G238" s="27">
        <v>-9</v>
      </c>
      <c r="H238" s="27">
        <v>9</v>
      </c>
    </row>
    <row r="239" spans="2:8" x14ac:dyDescent="0.3">
      <c r="B239" s="101" t="s">
        <v>228</v>
      </c>
      <c r="C239" s="102"/>
      <c r="D239" s="102"/>
      <c r="E239" s="102"/>
      <c r="F239" s="27">
        <v>0</v>
      </c>
      <c r="G239" s="27">
        <v>0</v>
      </c>
      <c r="H239" s="27">
        <v>0</v>
      </c>
    </row>
    <row r="240" spans="2:8" x14ac:dyDescent="0.3">
      <c r="B240" s="87" t="s">
        <v>229</v>
      </c>
      <c r="C240" s="88"/>
      <c r="D240" s="88"/>
      <c r="E240" s="88"/>
      <c r="F240" s="27">
        <v>0</v>
      </c>
      <c r="G240" s="27">
        <v>0</v>
      </c>
      <c r="H240" s="27">
        <v>0</v>
      </c>
    </row>
    <row r="241" spans="1:8" x14ac:dyDescent="0.3">
      <c r="B241" s="87" t="s">
        <v>172</v>
      </c>
      <c r="C241" s="88"/>
      <c r="D241" s="88"/>
      <c r="E241" s="88"/>
      <c r="F241" s="27">
        <v>0</v>
      </c>
      <c r="G241" s="27">
        <v>0</v>
      </c>
      <c r="H241" s="27">
        <v>0</v>
      </c>
    </row>
    <row r="242" spans="1:8" x14ac:dyDescent="0.3">
      <c r="B242" s="101" t="s">
        <v>233</v>
      </c>
      <c r="C242" s="102"/>
      <c r="D242" s="102"/>
      <c r="E242" s="102"/>
      <c r="F242" s="27">
        <v>0</v>
      </c>
      <c r="G242" s="27">
        <v>0</v>
      </c>
      <c r="H242" s="27">
        <v>0</v>
      </c>
    </row>
    <row r="243" spans="1:8" x14ac:dyDescent="0.3">
      <c r="B243" s="101" t="s">
        <v>225</v>
      </c>
      <c r="C243" s="102"/>
      <c r="D243" s="102"/>
      <c r="E243" s="102"/>
      <c r="F243" s="27">
        <v>0</v>
      </c>
      <c r="G243" s="27">
        <v>0</v>
      </c>
      <c r="H243" s="27">
        <v>0</v>
      </c>
    </row>
    <row r="244" spans="1:8" x14ac:dyDescent="0.3">
      <c r="B244" s="87" t="s">
        <v>226</v>
      </c>
      <c r="C244" s="88"/>
      <c r="D244" s="88"/>
      <c r="E244" s="88"/>
      <c r="F244" s="27">
        <v>0</v>
      </c>
      <c r="G244" s="27">
        <v>0</v>
      </c>
      <c r="H244" s="27">
        <v>0</v>
      </c>
    </row>
    <row r="245" spans="1:8" x14ac:dyDescent="0.3">
      <c r="B245" s="87" t="s">
        <v>227</v>
      </c>
      <c r="C245" s="88"/>
      <c r="D245" s="88"/>
      <c r="E245" s="88"/>
      <c r="F245" s="27">
        <v>0</v>
      </c>
      <c r="G245" s="27">
        <v>0</v>
      </c>
      <c r="H245" s="27">
        <v>0</v>
      </c>
    </row>
    <row r="246" spans="1:8" x14ac:dyDescent="0.3">
      <c r="B246" s="101" t="s">
        <v>228</v>
      </c>
      <c r="C246" s="102"/>
      <c r="D246" s="102"/>
      <c r="E246" s="102"/>
      <c r="F246" s="27">
        <v>0</v>
      </c>
      <c r="G246" s="27">
        <v>0</v>
      </c>
      <c r="H246" s="27">
        <v>0</v>
      </c>
    </row>
    <row r="247" spans="1:8" x14ac:dyDescent="0.3">
      <c r="B247" s="87" t="s">
        <v>229</v>
      </c>
      <c r="C247" s="88"/>
      <c r="D247" s="88"/>
      <c r="E247" s="88"/>
      <c r="F247" s="27">
        <v>0</v>
      </c>
      <c r="G247" s="27">
        <v>0</v>
      </c>
      <c r="H247" s="27">
        <v>0</v>
      </c>
    </row>
    <row r="248" spans="1:8" x14ac:dyDescent="0.3">
      <c r="B248" s="87" t="s">
        <v>172</v>
      </c>
      <c r="C248" s="88"/>
      <c r="D248" s="88"/>
      <c r="E248" s="88"/>
      <c r="F248" s="27">
        <v>0</v>
      </c>
      <c r="G248" s="27">
        <v>0</v>
      </c>
      <c r="H248" s="27">
        <v>0</v>
      </c>
    </row>
    <row r="249" spans="1:8" x14ac:dyDescent="0.3">
      <c r="A249" s="76"/>
      <c r="B249" s="101" t="s">
        <v>307</v>
      </c>
      <c r="C249" s="102"/>
      <c r="D249" s="102"/>
      <c r="E249" s="102"/>
      <c r="F249" s="27">
        <v>1450</v>
      </c>
      <c r="G249" s="27">
        <v>9792</v>
      </c>
      <c r="H249" s="27">
        <v>-8342</v>
      </c>
    </row>
    <row r="250" spans="1:8" x14ac:dyDescent="0.3">
      <c r="A250" s="76"/>
      <c r="B250" s="87" t="s">
        <v>224</v>
      </c>
      <c r="C250" s="88"/>
      <c r="D250" s="88"/>
      <c r="E250" s="88"/>
      <c r="F250" s="27">
        <v>0</v>
      </c>
      <c r="G250" s="27">
        <v>0</v>
      </c>
      <c r="H250" s="27">
        <v>0</v>
      </c>
    </row>
    <row r="251" spans="1:8" x14ac:dyDescent="0.3">
      <c r="B251" s="87" t="s">
        <v>234</v>
      </c>
      <c r="C251" s="88"/>
      <c r="D251" s="88"/>
      <c r="E251" s="88"/>
      <c r="F251" s="27">
        <v>0</v>
      </c>
      <c r="G251" s="27">
        <v>0</v>
      </c>
      <c r="H251" s="27">
        <v>0</v>
      </c>
    </row>
    <row r="252" spans="1:8" x14ac:dyDescent="0.3">
      <c r="B252" s="87" t="s">
        <v>235</v>
      </c>
      <c r="C252" s="88"/>
      <c r="D252" s="88"/>
      <c r="E252" s="88"/>
      <c r="F252" s="27">
        <v>0</v>
      </c>
      <c r="G252" s="27">
        <v>0</v>
      </c>
      <c r="H252" s="27">
        <v>0</v>
      </c>
    </row>
    <row r="253" spans="1:8" x14ac:dyDescent="0.3">
      <c r="A253" s="76"/>
      <c r="B253" s="87" t="s">
        <v>230</v>
      </c>
      <c r="C253" s="88"/>
      <c r="D253" s="88"/>
      <c r="E253" s="88"/>
      <c r="F253" s="27">
        <v>0</v>
      </c>
      <c r="G253" s="27">
        <v>0</v>
      </c>
      <c r="H253" s="27">
        <v>0</v>
      </c>
    </row>
    <row r="254" spans="1:8" x14ac:dyDescent="0.3">
      <c r="B254" s="87" t="s">
        <v>234</v>
      </c>
      <c r="C254" s="88"/>
      <c r="D254" s="88"/>
      <c r="E254" s="88"/>
      <c r="F254" s="27">
        <v>0</v>
      </c>
      <c r="G254" s="27">
        <v>0</v>
      </c>
      <c r="H254" s="27">
        <v>0</v>
      </c>
    </row>
    <row r="255" spans="1:8" x14ac:dyDescent="0.3">
      <c r="B255" s="87" t="s">
        <v>235</v>
      </c>
      <c r="C255" s="88"/>
      <c r="D255" s="88"/>
      <c r="E255" s="88"/>
      <c r="F255" s="27">
        <v>0</v>
      </c>
      <c r="G255" s="27">
        <v>0</v>
      </c>
      <c r="H255" s="27">
        <v>0</v>
      </c>
    </row>
    <row r="256" spans="1:8" x14ac:dyDescent="0.3">
      <c r="A256" s="76"/>
      <c r="B256" s="87" t="s">
        <v>231</v>
      </c>
      <c r="C256" s="88"/>
      <c r="D256" s="88"/>
      <c r="E256" s="88"/>
      <c r="F256" s="27">
        <v>0</v>
      </c>
      <c r="G256" s="27">
        <v>9792</v>
      </c>
      <c r="H256" s="27">
        <v>-9792</v>
      </c>
    </row>
    <row r="257" spans="1:8" x14ac:dyDescent="0.3">
      <c r="A257" s="76"/>
      <c r="B257" s="87" t="s">
        <v>234</v>
      </c>
      <c r="C257" s="88"/>
      <c r="D257" s="88"/>
      <c r="E257" s="88"/>
      <c r="F257" s="27">
        <v>0</v>
      </c>
      <c r="G257" s="27">
        <v>3608</v>
      </c>
      <c r="H257" s="27">
        <v>-3608</v>
      </c>
    </row>
    <row r="258" spans="1:8" x14ac:dyDescent="0.3">
      <c r="A258" s="76"/>
      <c r="B258" s="87" t="s">
        <v>235</v>
      </c>
      <c r="C258" s="88"/>
      <c r="D258" s="88"/>
      <c r="E258" s="88"/>
      <c r="F258" s="27">
        <v>0</v>
      </c>
      <c r="G258" s="27">
        <v>6184</v>
      </c>
      <c r="H258" s="27">
        <v>-6184</v>
      </c>
    </row>
    <row r="259" spans="1:8" x14ac:dyDescent="0.3">
      <c r="B259" s="87" t="s">
        <v>232</v>
      </c>
      <c r="C259" s="88"/>
      <c r="D259" s="88"/>
      <c r="E259" s="88"/>
      <c r="F259" s="27">
        <v>1450</v>
      </c>
      <c r="G259" s="27">
        <v>0</v>
      </c>
      <c r="H259" s="27">
        <v>1450</v>
      </c>
    </row>
    <row r="260" spans="1:8" x14ac:dyDescent="0.3">
      <c r="B260" s="87" t="s">
        <v>234</v>
      </c>
      <c r="C260" s="88"/>
      <c r="D260" s="88"/>
      <c r="E260" s="88"/>
      <c r="F260" s="27">
        <v>0</v>
      </c>
      <c r="G260" s="27">
        <v>0</v>
      </c>
      <c r="H260" s="27">
        <v>0</v>
      </c>
    </row>
    <row r="261" spans="1:8" x14ac:dyDescent="0.3">
      <c r="B261" s="87" t="s">
        <v>235</v>
      </c>
      <c r="C261" s="88"/>
      <c r="D261" s="88"/>
      <c r="E261" s="88"/>
      <c r="F261" s="27">
        <v>1450</v>
      </c>
      <c r="G261" s="27">
        <v>0</v>
      </c>
      <c r="H261" s="27">
        <v>1450</v>
      </c>
    </row>
    <row r="262" spans="1:8" x14ac:dyDescent="0.3">
      <c r="B262" s="87" t="s">
        <v>233</v>
      </c>
      <c r="C262" s="88"/>
      <c r="D262" s="88"/>
      <c r="E262" s="88"/>
      <c r="F262" s="27">
        <v>0</v>
      </c>
      <c r="G262" s="27">
        <v>0</v>
      </c>
      <c r="H262" s="27">
        <v>0</v>
      </c>
    </row>
    <row r="263" spans="1:8" x14ac:dyDescent="0.3">
      <c r="B263" s="87" t="s">
        <v>234</v>
      </c>
      <c r="C263" s="88"/>
      <c r="D263" s="88"/>
      <c r="E263" s="88"/>
      <c r="F263" s="27">
        <v>0</v>
      </c>
      <c r="G263" s="27">
        <v>0</v>
      </c>
      <c r="H263" s="27">
        <v>0</v>
      </c>
    </row>
    <row r="264" spans="1:8" x14ac:dyDescent="0.3">
      <c r="B264" s="87" t="s">
        <v>235</v>
      </c>
      <c r="C264" s="88"/>
      <c r="D264" s="88"/>
      <c r="E264" s="88"/>
      <c r="F264" s="27">
        <v>0</v>
      </c>
      <c r="G264" s="27">
        <v>0</v>
      </c>
      <c r="H264" s="27">
        <v>0</v>
      </c>
    </row>
    <row r="265" spans="1:8" x14ac:dyDescent="0.3">
      <c r="B265" s="95" t="s">
        <v>236</v>
      </c>
      <c r="C265" s="96"/>
      <c r="D265" s="96"/>
      <c r="E265" s="96"/>
      <c r="F265" s="27">
        <v>0</v>
      </c>
      <c r="G265" s="27">
        <v>0</v>
      </c>
      <c r="H265" s="27">
        <v>0</v>
      </c>
    </row>
    <row r="266" spans="1:8" x14ac:dyDescent="0.3">
      <c r="B266" s="101" t="s">
        <v>237</v>
      </c>
      <c r="C266" s="102"/>
      <c r="D266" s="102"/>
      <c r="E266" s="102"/>
      <c r="F266" s="27">
        <v>0</v>
      </c>
      <c r="G266" s="27">
        <v>0</v>
      </c>
      <c r="H266" s="27">
        <v>0</v>
      </c>
    </row>
    <row r="267" spans="1:8" x14ac:dyDescent="0.3">
      <c r="B267" s="87" t="s">
        <v>238</v>
      </c>
      <c r="C267" s="88"/>
      <c r="D267" s="88"/>
      <c r="E267" s="88"/>
      <c r="F267" s="27">
        <v>0</v>
      </c>
      <c r="G267" s="27">
        <v>0</v>
      </c>
      <c r="H267" s="27">
        <v>0</v>
      </c>
    </row>
    <row r="268" spans="1:8" x14ac:dyDescent="0.3">
      <c r="B268" s="87" t="s">
        <v>239</v>
      </c>
      <c r="C268" s="88"/>
      <c r="D268" s="88"/>
      <c r="E268" s="88"/>
      <c r="F268" s="27">
        <v>0</v>
      </c>
      <c r="G268" s="27">
        <v>0</v>
      </c>
      <c r="H268" s="27">
        <v>0</v>
      </c>
    </row>
    <row r="269" spans="1:8" x14ac:dyDescent="0.3">
      <c r="B269" s="101" t="s">
        <v>240</v>
      </c>
      <c r="C269" s="102"/>
      <c r="D269" s="102"/>
      <c r="E269" s="102"/>
      <c r="F269" s="27">
        <v>0</v>
      </c>
      <c r="G269" s="27">
        <v>0</v>
      </c>
      <c r="H269" s="27">
        <v>0</v>
      </c>
    </row>
    <row r="270" spans="1:8" x14ac:dyDescent="0.3">
      <c r="B270" s="87" t="s">
        <v>238</v>
      </c>
      <c r="C270" s="88"/>
      <c r="D270" s="88"/>
      <c r="E270" s="88"/>
      <c r="F270" s="27">
        <v>0</v>
      </c>
      <c r="G270" s="27">
        <v>0</v>
      </c>
      <c r="H270" s="27">
        <v>0</v>
      </c>
    </row>
    <row r="271" spans="1:8" x14ac:dyDescent="0.3">
      <c r="B271" s="87" t="s">
        <v>239</v>
      </c>
      <c r="C271" s="88"/>
      <c r="D271" s="88"/>
      <c r="E271" s="88"/>
      <c r="F271" s="27">
        <v>0</v>
      </c>
      <c r="G271" s="27">
        <v>0</v>
      </c>
      <c r="H271" s="27">
        <v>0</v>
      </c>
    </row>
    <row r="272" spans="1:8" x14ac:dyDescent="0.3">
      <c r="B272" s="87" t="s">
        <v>241</v>
      </c>
      <c r="C272" s="88"/>
      <c r="D272" s="88"/>
      <c r="E272" s="88"/>
      <c r="F272" s="27">
        <v>0</v>
      </c>
      <c r="G272" s="27">
        <v>0</v>
      </c>
      <c r="H272" s="27">
        <v>0</v>
      </c>
    </row>
    <row r="273" spans="2:8" x14ac:dyDescent="0.3">
      <c r="B273" s="101" t="s">
        <v>213</v>
      </c>
      <c r="C273" s="102"/>
      <c r="D273" s="102"/>
      <c r="E273" s="102"/>
      <c r="F273" s="27">
        <v>0</v>
      </c>
      <c r="G273" s="27">
        <v>0</v>
      </c>
      <c r="H273" s="27">
        <v>0</v>
      </c>
    </row>
    <row r="274" spans="2:8" x14ac:dyDescent="0.3">
      <c r="B274" s="87" t="s">
        <v>238</v>
      </c>
      <c r="C274" s="88"/>
      <c r="D274" s="88"/>
      <c r="E274" s="88"/>
      <c r="F274" s="27">
        <v>0</v>
      </c>
      <c r="G274" s="27">
        <v>0</v>
      </c>
      <c r="H274" s="27">
        <v>0</v>
      </c>
    </row>
    <row r="275" spans="2:8" x14ac:dyDescent="0.3">
      <c r="B275" s="87" t="s">
        <v>239</v>
      </c>
      <c r="C275" s="88"/>
      <c r="D275" s="88"/>
      <c r="E275" s="88"/>
      <c r="F275" s="27">
        <v>0</v>
      </c>
      <c r="G275" s="27">
        <v>0</v>
      </c>
      <c r="H275" s="27">
        <v>0</v>
      </c>
    </row>
    <row r="276" spans="2:8" x14ac:dyDescent="0.3">
      <c r="B276" s="101" t="s">
        <v>242</v>
      </c>
      <c r="C276" s="102"/>
      <c r="D276" s="102"/>
      <c r="E276" s="102"/>
      <c r="F276" s="27">
        <v>0</v>
      </c>
      <c r="G276" s="27">
        <v>0</v>
      </c>
      <c r="H276" s="27">
        <v>0</v>
      </c>
    </row>
    <row r="277" spans="2:8" x14ac:dyDescent="0.3">
      <c r="B277" s="87" t="s">
        <v>238</v>
      </c>
      <c r="C277" s="88"/>
      <c r="D277" s="88"/>
      <c r="E277" s="88"/>
      <c r="F277" s="27">
        <v>0</v>
      </c>
      <c r="G277" s="27">
        <v>0</v>
      </c>
      <c r="H277" s="27">
        <v>0</v>
      </c>
    </row>
    <row r="278" spans="2:8" x14ac:dyDescent="0.3">
      <c r="B278" s="87" t="s">
        <v>239</v>
      </c>
      <c r="C278" s="88"/>
      <c r="D278" s="88"/>
      <c r="E278" s="88"/>
      <c r="F278" s="27">
        <v>0</v>
      </c>
      <c r="G278" s="27">
        <v>0</v>
      </c>
      <c r="H278" s="27">
        <v>0</v>
      </c>
    </row>
    <row r="279" spans="2:8" x14ac:dyDescent="0.3">
      <c r="B279" s="87" t="s">
        <v>241</v>
      </c>
      <c r="C279" s="88"/>
      <c r="D279" s="88"/>
      <c r="E279" s="88"/>
      <c r="F279" s="27">
        <v>0</v>
      </c>
      <c r="G279" s="27">
        <v>0</v>
      </c>
      <c r="H279" s="27">
        <v>0</v>
      </c>
    </row>
    <row r="280" spans="2:8" x14ac:dyDescent="0.3">
      <c r="B280" s="101" t="s">
        <v>243</v>
      </c>
      <c r="C280" s="102"/>
      <c r="D280" s="102"/>
      <c r="E280" s="102"/>
      <c r="F280" s="27">
        <v>0</v>
      </c>
      <c r="G280" s="27">
        <v>0</v>
      </c>
      <c r="H280" s="27">
        <v>0</v>
      </c>
    </row>
    <row r="281" spans="2:8" x14ac:dyDescent="0.3">
      <c r="B281" s="87" t="s">
        <v>238</v>
      </c>
      <c r="C281" s="88"/>
      <c r="D281" s="88"/>
      <c r="E281" s="88"/>
      <c r="F281" s="27">
        <v>0</v>
      </c>
      <c r="G281" s="27">
        <v>0</v>
      </c>
      <c r="H281" s="27">
        <v>0</v>
      </c>
    </row>
    <row r="282" spans="2:8" x14ac:dyDescent="0.3">
      <c r="B282" s="87" t="s">
        <v>239</v>
      </c>
      <c r="C282" s="88"/>
      <c r="D282" s="88"/>
      <c r="E282" s="88"/>
      <c r="F282" s="27">
        <v>0</v>
      </c>
      <c r="G282" s="27">
        <v>0</v>
      </c>
      <c r="H282" s="27">
        <v>0</v>
      </c>
    </row>
    <row r="283" spans="2:8" x14ac:dyDescent="0.3">
      <c r="B283" s="87" t="s">
        <v>241</v>
      </c>
      <c r="C283" s="88"/>
      <c r="D283" s="88"/>
      <c r="E283" s="88"/>
      <c r="F283" s="27">
        <v>0</v>
      </c>
      <c r="G283" s="27">
        <v>0</v>
      </c>
      <c r="H283" s="27">
        <v>0</v>
      </c>
    </row>
    <row r="284" spans="2:8" x14ac:dyDescent="0.3">
      <c r="B284" s="95" t="s">
        <v>244</v>
      </c>
      <c r="C284" s="96"/>
      <c r="D284" s="96"/>
      <c r="E284" s="96"/>
      <c r="F284" s="27">
        <v>3272</v>
      </c>
      <c r="G284" s="27">
        <v>74945</v>
      </c>
      <c r="H284" s="27">
        <v>-71673</v>
      </c>
    </row>
    <row r="285" spans="2:8" x14ac:dyDescent="0.3">
      <c r="B285" s="95" t="s">
        <v>245</v>
      </c>
      <c r="C285" s="96"/>
      <c r="D285" s="96"/>
      <c r="E285" s="96"/>
      <c r="F285" s="27">
        <v>0</v>
      </c>
      <c r="G285" s="27">
        <v>0</v>
      </c>
      <c r="H285" s="27">
        <v>0</v>
      </c>
    </row>
    <row r="286" spans="2:8" x14ac:dyDescent="0.3">
      <c r="B286" s="95" t="s">
        <v>246</v>
      </c>
      <c r="C286" s="96"/>
      <c r="D286" s="96"/>
      <c r="E286" s="96"/>
      <c r="F286" s="27">
        <v>23889</v>
      </c>
      <c r="G286" s="27">
        <v>-4138</v>
      </c>
      <c r="H286" s="27">
        <v>28027</v>
      </c>
    </row>
    <row r="287" spans="2:8" x14ac:dyDescent="0.3">
      <c r="B287" s="87" t="s">
        <v>224</v>
      </c>
      <c r="C287" s="88"/>
      <c r="D287" s="88"/>
      <c r="E287" s="88"/>
      <c r="F287" s="27">
        <v>0</v>
      </c>
      <c r="G287" s="27">
        <v>0</v>
      </c>
      <c r="H287" s="27">
        <v>0</v>
      </c>
    </row>
    <row r="288" spans="2:8" x14ac:dyDescent="0.3">
      <c r="B288" s="87" t="s">
        <v>247</v>
      </c>
      <c r="C288" s="88"/>
      <c r="D288" s="88"/>
      <c r="E288" s="88"/>
      <c r="F288" s="27">
        <v>0</v>
      </c>
      <c r="G288" s="27">
        <v>0</v>
      </c>
      <c r="H288" s="27">
        <v>0</v>
      </c>
    </row>
    <row r="289" spans="2:8" x14ac:dyDescent="0.3">
      <c r="B289" s="87" t="s">
        <v>248</v>
      </c>
      <c r="C289" s="88"/>
      <c r="D289" s="88"/>
      <c r="E289" s="88"/>
      <c r="F289" s="27">
        <v>0</v>
      </c>
      <c r="G289" s="27">
        <v>0</v>
      </c>
      <c r="H289" s="27">
        <v>0</v>
      </c>
    </row>
    <row r="290" spans="2:8" x14ac:dyDescent="0.3">
      <c r="B290" s="87" t="s">
        <v>230</v>
      </c>
      <c r="C290" s="88"/>
      <c r="D290" s="88"/>
      <c r="E290" s="88"/>
      <c r="F290" s="27">
        <v>23889</v>
      </c>
      <c r="G290" s="27">
        <v>-4138</v>
      </c>
      <c r="H290" s="27">
        <v>28027</v>
      </c>
    </row>
    <row r="291" spans="2:8" x14ac:dyDescent="0.3">
      <c r="B291" s="87" t="s">
        <v>234</v>
      </c>
      <c r="C291" s="88"/>
      <c r="D291" s="88"/>
      <c r="E291" s="88"/>
      <c r="F291" s="27">
        <v>23889</v>
      </c>
      <c r="G291" s="27">
        <v>2201</v>
      </c>
      <c r="H291" s="27">
        <v>21688</v>
      </c>
    </row>
    <row r="292" spans="2:8" x14ac:dyDescent="0.3">
      <c r="B292" s="87" t="s">
        <v>235</v>
      </c>
      <c r="C292" s="88"/>
      <c r="D292" s="88"/>
      <c r="E292" s="88"/>
      <c r="F292" s="27">
        <v>0</v>
      </c>
      <c r="G292" s="27">
        <v>-6339</v>
      </c>
      <c r="H292" s="27">
        <v>6339</v>
      </c>
    </row>
    <row r="293" spans="2:8" x14ac:dyDescent="0.3">
      <c r="B293" s="87" t="s">
        <v>231</v>
      </c>
      <c r="C293" s="88"/>
      <c r="D293" s="88"/>
      <c r="E293" s="88"/>
      <c r="F293" s="27">
        <v>0</v>
      </c>
      <c r="G293" s="27">
        <v>0</v>
      </c>
      <c r="H293" s="27">
        <v>0</v>
      </c>
    </row>
    <row r="294" spans="2:8" x14ac:dyDescent="0.3">
      <c r="B294" s="87" t="s">
        <v>234</v>
      </c>
      <c r="C294" s="88"/>
      <c r="D294" s="88"/>
      <c r="E294" s="88"/>
      <c r="F294" s="27">
        <v>0</v>
      </c>
      <c r="G294" s="27">
        <v>0</v>
      </c>
      <c r="H294" s="27">
        <v>0</v>
      </c>
    </row>
    <row r="295" spans="2:8" x14ac:dyDescent="0.3">
      <c r="B295" s="87" t="s">
        <v>235</v>
      </c>
      <c r="C295" s="88"/>
      <c r="D295" s="88"/>
      <c r="E295" s="88"/>
      <c r="F295" s="27">
        <v>0</v>
      </c>
      <c r="G295" s="27">
        <v>0</v>
      </c>
      <c r="H295" s="27">
        <v>0</v>
      </c>
    </row>
    <row r="296" spans="2:8" x14ac:dyDescent="0.3">
      <c r="B296" s="87" t="s">
        <v>232</v>
      </c>
      <c r="C296" s="88"/>
      <c r="D296" s="88"/>
      <c r="E296" s="88"/>
      <c r="F296" s="27">
        <v>0</v>
      </c>
      <c r="G296" s="27">
        <v>0</v>
      </c>
      <c r="H296" s="27">
        <v>0</v>
      </c>
    </row>
    <row r="297" spans="2:8" x14ac:dyDescent="0.3">
      <c r="B297" s="87" t="s">
        <v>234</v>
      </c>
      <c r="C297" s="88"/>
      <c r="D297" s="88"/>
      <c r="E297" s="88"/>
      <c r="F297" s="27">
        <v>0</v>
      </c>
      <c r="G297" s="27">
        <v>0</v>
      </c>
      <c r="H297" s="27">
        <v>0</v>
      </c>
    </row>
    <row r="298" spans="2:8" x14ac:dyDescent="0.3">
      <c r="B298" s="87" t="s">
        <v>235</v>
      </c>
      <c r="C298" s="88"/>
      <c r="D298" s="88"/>
      <c r="E298" s="88"/>
      <c r="F298" s="27">
        <v>0</v>
      </c>
      <c r="G298" s="27">
        <v>0</v>
      </c>
      <c r="H298" s="27">
        <v>0</v>
      </c>
    </row>
    <row r="299" spans="2:8" x14ac:dyDescent="0.3">
      <c r="B299" s="87" t="s">
        <v>233</v>
      </c>
      <c r="C299" s="88"/>
      <c r="D299" s="88"/>
      <c r="E299" s="88"/>
      <c r="F299" s="27">
        <v>0</v>
      </c>
      <c r="G299" s="27">
        <v>0</v>
      </c>
      <c r="H299" s="27">
        <v>0</v>
      </c>
    </row>
    <row r="300" spans="2:8" x14ac:dyDescent="0.3">
      <c r="B300" s="87" t="s">
        <v>234</v>
      </c>
      <c r="C300" s="88"/>
      <c r="D300" s="88"/>
      <c r="E300" s="88"/>
      <c r="F300" s="27">
        <v>0</v>
      </c>
      <c r="G300" s="27">
        <v>0</v>
      </c>
      <c r="H300" s="27">
        <v>0</v>
      </c>
    </row>
    <row r="301" spans="2:8" x14ac:dyDescent="0.3">
      <c r="B301" s="87" t="s">
        <v>235</v>
      </c>
      <c r="C301" s="88"/>
      <c r="D301" s="88"/>
      <c r="E301" s="88"/>
      <c r="F301" s="27">
        <v>0</v>
      </c>
      <c r="G301" s="27">
        <v>0</v>
      </c>
      <c r="H301" s="27">
        <v>0</v>
      </c>
    </row>
    <row r="302" spans="2:8" x14ac:dyDescent="0.3">
      <c r="B302" s="95" t="s">
        <v>249</v>
      </c>
      <c r="C302" s="96"/>
      <c r="D302" s="96"/>
      <c r="E302" s="96"/>
      <c r="F302" s="27">
        <v>-20578</v>
      </c>
      <c r="G302" s="27">
        <v>10577</v>
      </c>
      <c r="H302" s="27">
        <v>-31155</v>
      </c>
    </row>
    <row r="303" spans="2:8" x14ac:dyDescent="0.3">
      <c r="B303" s="87" t="s">
        <v>224</v>
      </c>
      <c r="C303" s="88"/>
      <c r="D303" s="88"/>
      <c r="E303" s="88"/>
      <c r="F303" s="27">
        <v>0</v>
      </c>
      <c r="G303" s="27">
        <v>0</v>
      </c>
      <c r="H303" s="27">
        <v>0</v>
      </c>
    </row>
    <row r="304" spans="2:8" x14ac:dyDescent="0.3">
      <c r="B304" s="87" t="s">
        <v>247</v>
      </c>
      <c r="C304" s="88"/>
      <c r="D304" s="88"/>
      <c r="E304" s="88"/>
      <c r="F304" s="27">
        <v>0</v>
      </c>
      <c r="G304" s="27">
        <v>0</v>
      </c>
      <c r="H304" s="27">
        <v>0</v>
      </c>
    </row>
    <row r="305" spans="2:8" x14ac:dyDescent="0.3">
      <c r="B305" s="87" t="s">
        <v>248</v>
      </c>
      <c r="C305" s="88"/>
      <c r="D305" s="88"/>
      <c r="E305" s="88"/>
      <c r="F305" s="27">
        <v>0</v>
      </c>
      <c r="G305" s="27">
        <v>0</v>
      </c>
      <c r="H305" s="27">
        <v>0</v>
      </c>
    </row>
    <row r="306" spans="2:8" x14ac:dyDescent="0.3">
      <c r="B306" s="87" t="s">
        <v>230</v>
      </c>
      <c r="C306" s="88"/>
      <c r="D306" s="88"/>
      <c r="E306" s="88"/>
      <c r="F306" s="27">
        <v>-20780</v>
      </c>
      <c r="G306" s="27">
        <v>0</v>
      </c>
      <c r="H306" s="27">
        <v>-20780</v>
      </c>
    </row>
    <row r="307" spans="2:8" x14ac:dyDescent="0.3">
      <c r="B307" s="87" t="s">
        <v>234</v>
      </c>
      <c r="C307" s="88"/>
      <c r="D307" s="88"/>
      <c r="E307" s="88"/>
      <c r="F307" s="27">
        <v>-20780</v>
      </c>
      <c r="G307" s="27">
        <v>0</v>
      </c>
      <c r="H307" s="27">
        <v>-20780</v>
      </c>
    </row>
    <row r="308" spans="2:8" x14ac:dyDescent="0.3">
      <c r="B308" s="87" t="s">
        <v>235</v>
      </c>
      <c r="C308" s="88"/>
      <c r="D308" s="88"/>
      <c r="E308" s="88"/>
      <c r="F308" s="27">
        <v>0</v>
      </c>
      <c r="G308" s="27">
        <v>0</v>
      </c>
      <c r="H308" s="27">
        <v>0</v>
      </c>
    </row>
    <row r="309" spans="2:8" x14ac:dyDescent="0.3">
      <c r="B309" s="87" t="s">
        <v>231</v>
      </c>
      <c r="C309" s="88"/>
      <c r="D309" s="88"/>
      <c r="E309" s="88"/>
      <c r="F309" s="27">
        <v>0</v>
      </c>
      <c r="G309" s="27">
        <v>9344</v>
      </c>
      <c r="H309" s="27">
        <v>-9344</v>
      </c>
    </row>
    <row r="310" spans="2:8" x14ac:dyDescent="0.3">
      <c r="B310" s="87" t="s">
        <v>234</v>
      </c>
      <c r="C310" s="88"/>
      <c r="D310" s="88"/>
      <c r="E310" s="88"/>
      <c r="F310" s="27">
        <v>0</v>
      </c>
      <c r="G310" s="27">
        <v>0</v>
      </c>
      <c r="H310" s="27">
        <v>0</v>
      </c>
    </row>
    <row r="311" spans="2:8" x14ac:dyDescent="0.3">
      <c r="B311" s="87" t="s">
        <v>235</v>
      </c>
      <c r="C311" s="88"/>
      <c r="D311" s="88"/>
      <c r="E311" s="88"/>
      <c r="F311" s="27">
        <v>0</v>
      </c>
      <c r="G311" s="27">
        <v>9344</v>
      </c>
      <c r="H311" s="27">
        <v>-9344</v>
      </c>
    </row>
    <row r="312" spans="2:8" x14ac:dyDescent="0.3">
      <c r="B312" s="87" t="s">
        <v>232</v>
      </c>
      <c r="C312" s="88"/>
      <c r="D312" s="88"/>
      <c r="E312" s="88"/>
      <c r="F312" s="27">
        <v>202</v>
      </c>
      <c r="G312" s="27">
        <v>0</v>
      </c>
      <c r="H312" s="27">
        <v>202</v>
      </c>
    </row>
    <row r="313" spans="2:8" x14ac:dyDescent="0.3">
      <c r="B313" s="87" t="s">
        <v>234</v>
      </c>
      <c r="C313" s="88"/>
      <c r="D313" s="88"/>
      <c r="E313" s="88"/>
      <c r="F313" s="27">
        <v>202</v>
      </c>
      <c r="G313" s="27">
        <v>0</v>
      </c>
      <c r="H313" s="27">
        <v>202</v>
      </c>
    </row>
    <row r="314" spans="2:8" x14ac:dyDescent="0.3">
      <c r="B314" s="87" t="s">
        <v>235</v>
      </c>
      <c r="C314" s="88"/>
      <c r="D314" s="88"/>
      <c r="E314" s="88"/>
      <c r="F314" s="27">
        <v>0</v>
      </c>
      <c r="G314" s="27">
        <v>0</v>
      </c>
      <c r="H314" s="27">
        <v>0</v>
      </c>
    </row>
    <row r="315" spans="2:8" x14ac:dyDescent="0.3">
      <c r="B315" s="87" t="s">
        <v>233</v>
      </c>
      <c r="C315" s="88"/>
      <c r="D315" s="88"/>
      <c r="E315" s="88"/>
      <c r="F315" s="27">
        <v>0</v>
      </c>
      <c r="G315" s="27">
        <v>1233</v>
      </c>
      <c r="H315" s="27">
        <v>-1233</v>
      </c>
    </row>
    <row r="316" spans="2:8" x14ac:dyDescent="0.3">
      <c r="B316" s="87" t="s">
        <v>234</v>
      </c>
      <c r="C316" s="88"/>
      <c r="D316" s="88"/>
      <c r="E316" s="88"/>
      <c r="F316" s="27">
        <v>0</v>
      </c>
      <c r="G316" s="27">
        <v>1233</v>
      </c>
      <c r="H316" s="27">
        <v>-1233</v>
      </c>
    </row>
    <row r="317" spans="2:8" x14ac:dyDescent="0.3">
      <c r="B317" s="87" t="s">
        <v>235</v>
      </c>
      <c r="C317" s="88"/>
      <c r="D317" s="88"/>
      <c r="E317" s="88"/>
      <c r="F317" s="27">
        <v>0</v>
      </c>
      <c r="G317" s="27">
        <v>0</v>
      </c>
      <c r="H317" s="27">
        <v>0</v>
      </c>
    </row>
    <row r="318" spans="2:8" x14ac:dyDescent="0.3">
      <c r="B318" s="95" t="s">
        <v>250</v>
      </c>
      <c r="C318" s="96"/>
      <c r="D318" s="96"/>
      <c r="E318" s="96"/>
      <c r="F318" s="27">
        <v>0</v>
      </c>
      <c r="G318" s="27">
        <v>0</v>
      </c>
      <c r="H318" s="27">
        <v>0</v>
      </c>
    </row>
    <row r="319" spans="2:8" x14ac:dyDescent="0.3">
      <c r="B319" s="101" t="s">
        <v>251</v>
      </c>
      <c r="C319" s="102"/>
      <c r="D319" s="102"/>
      <c r="E319" s="102"/>
      <c r="F319" s="27">
        <v>0</v>
      </c>
      <c r="G319" s="27">
        <v>0</v>
      </c>
      <c r="H319" s="27">
        <v>0</v>
      </c>
    </row>
    <row r="320" spans="2:8" x14ac:dyDescent="0.3">
      <c r="B320" s="87" t="s">
        <v>177</v>
      </c>
      <c r="C320" s="88"/>
      <c r="D320" s="88"/>
      <c r="E320" s="88"/>
      <c r="F320" s="27">
        <v>0</v>
      </c>
      <c r="G320" s="27">
        <v>0</v>
      </c>
      <c r="H320" s="27">
        <v>0</v>
      </c>
    </row>
    <row r="321" spans="2:8" x14ac:dyDescent="0.3">
      <c r="B321" s="87" t="s">
        <v>252</v>
      </c>
      <c r="C321" s="88"/>
      <c r="D321" s="88"/>
      <c r="E321" s="88"/>
      <c r="F321" s="27">
        <v>0</v>
      </c>
      <c r="G321" s="27">
        <v>0</v>
      </c>
      <c r="H321" s="27">
        <v>0</v>
      </c>
    </row>
    <row r="322" spans="2:8" x14ac:dyDescent="0.3">
      <c r="B322" s="87" t="s">
        <v>179</v>
      </c>
      <c r="C322" s="88"/>
      <c r="D322" s="88"/>
      <c r="E322" s="88"/>
      <c r="F322" s="27">
        <v>0</v>
      </c>
      <c r="G322" s="27">
        <v>0</v>
      </c>
      <c r="H322" s="27">
        <v>0</v>
      </c>
    </row>
    <row r="323" spans="2:8" x14ac:dyDescent="0.3">
      <c r="B323" s="87" t="s">
        <v>180</v>
      </c>
      <c r="C323" s="88"/>
      <c r="D323" s="88"/>
      <c r="E323" s="88"/>
      <c r="F323" s="27">
        <v>0</v>
      </c>
      <c r="G323" s="27">
        <v>0</v>
      </c>
      <c r="H323" s="27">
        <v>0</v>
      </c>
    </row>
    <row r="324" spans="2:8" x14ac:dyDescent="0.3">
      <c r="B324" s="87" t="s">
        <v>181</v>
      </c>
      <c r="C324" s="88"/>
      <c r="D324" s="88"/>
      <c r="E324" s="88"/>
      <c r="F324" s="27">
        <v>0</v>
      </c>
      <c r="G324" s="27">
        <v>0</v>
      </c>
      <c r="H324" s="27">
        <v>0</v>
      </c>
    </row>
    <row r="325" spans="2:8" x14ac:dyDescent="0.3">
      <c r="B325" s="101" t="s">
        <v>253</v>
      </c>
      <c r="C325" s="102"/>
      <c r="D325" s="102"/>
      <c r="E325" s="102"/>
      <c r="F325" s="27">
        <v>0</v>
      </c>
      <c r="G325" s="27">
        <v>0</v>
      </c>
      <c r="H325" s="27">
        <v>0</v>
      </c>
    </row>
    <row r="326" spans="2:8" x14ac:dyDescent="0.3">
      <c r="B326" s="87" t="s">
        <v>177</v>
      </c>
      <c r="C326" s="88"/>
      <c r="D326" s="88"/>
      <c r="E326" s="88"/>
      <c r="F326" s="27">
        <v>0</v>
      </c>
      <c r="G326" s="27">
        <v>0</v>
      </c>
      <c r="H326" s="27">
        <v>0</v>
      </c>
    </row>
    <row r="327" spans="2:8" x14ac:dyDescent="0.3">
      <c r="B327" s="87" t="s">
        <v>252</v>
      </c>
      <c r="C327" s="88"/>
      <c r="D327" s="88"/>
      <c r="E327" s="88"/>
      <c r="F327" s="27">
        <v>0</v>
      </c>
      <c r="G327" s="27">
        <v>0</v>
      </c>
      <c r="H327" s="27">
        <v>0</v>
      </c>
    </row>
    <row r="328" spans="2:8" x14ac:dyDescent="0.3">
      <c r="B328" s="87" t="s">
        <v>254</v>
      </c>
      <c r="C328" s="88"/>
      <c r="D328" s="88"/>
      <c r="E328" s="88"/>
      <c r="F328" s="27">
        <v>0</v>
      </c>
      <c r="G328" s="27">
        <v>0</v>
      </c>
      <c r="H328" s="27">
        <v>0</v>
      </c>
    </row>
    <row r="329" spans="2:8" x14ac:dyDescent="0.3">
      <c r="B329" s="87" t="s">
        <v>180</v>
      </c>
      <c r="C329" s="88"/>
      <c r="D329" s="88"/>
      <c r="E329" s="88"/>
      <c r="F329" s="27">
        <v>0</v>
      </c>
      <c r="G329" s="27">
        <v>0</v>
      </c>
      <c r="H329" s="27">
        <v>0</v>
      </c>
    </row>
    <row r="330" spans="2:8" x14ac:dyDescent="0.3">
      <c r="B330" s="87" t="s">
        <v>181</v>
      </c>
      <c r="C330" s="88"/>
      <c r="D330" s="88"/>
      <c r="E330" s="88"/>
      <c r="F330" s="27">
        <v>0</v>
      </c>
      <c r="G330" s="27">
        <v>0</v>
      </c>
      <c r="H330" s="27">
        <v>0</v>
      </c>
    </row>
    <row r="331" spans="2:8" x14ac:dyDescent="0.3">
      <c r="B331" s="101" t="s">
        <v>255</v>
      </c>
      <c r="C331" s="102"/>
      <c r="D331" s="102"/>
      <c r="E331" s="102"/>
      <c r="F331" s="27">
        <v>0</v>
      </c>
      <c r="G331" s="27">
        <v>0</v>
      </c>
      <c r="H331" s="27">
        <v>0</v>
      </c>
    </row>
    <row r="332" spans="2:8" x14ac:dyDescent="0.3">
      <c r="B332" s="87" t="s">
        <v>177</v>
      </c>
      <c r="C332" s="88"/>
      <c r="D332" s="88"/>
      <c r="E332" s="88"/>
      <c r="F332" s="27">
        <v>0</v>
      </c>
      <c r="G332" s="27">
        <v>0</v>
      </c>
      <c r="H332" s="27">
        <v>0</v>
      </c>
    </row>
    <row r="333" spans="2:8" x14ac:dyDescent="0.3">
      <c r="B333" s="87" t="s">
        <v>252</v>
      </c>
      <c r="C333" s="88"/>
      <c r="D333" s="88"/>
      <c r="E333" s="88"/>
      <c r="F333" s="27">
        <v>0</v>
      </c>
      <c r="G333" s="27">
        <v>0</v>
      </c>
      <c r="H333" s="27">
        <v>0</v>
      </c>
    </row>
    <row r="334" spans="2:8" x14ac:dyDescent="0.3">
      <c r="B334" s="87" t="s">
        <v>179</v>
      </c>
      <c r="C334" s="88"/>
      <c r="D334" s="88"/>
      <c r="E334" s="88"/>
      <c r="F334" s="27">
        <v>0</v>
      </c>
      <c r="G334" s="27">
        <v>0</v>
      </c>
      <c r="H334" s="27">
        <v>0</v>
      </c>
    </row>
    <row r="335" spans="2:8" x14ac:dyDescent="0.3">
      <c r="B335" s="87" t="s">
        <v>180</v>
      </c>
      <c r="C335" s="88"/>
      <c r="D335" s="88"/>
      <c r="E335" s="88"/>
      <c r="F335" s="27">
        <v>0</v>
      </c>
      <c r="G335" s="27">
        <v>0</v>
      </c>
      <c r="H335" s="27">
        <v>0</v>
      </c>
    </row>
    <row r="336" spans="2:8" x14ac:dyDescent="0.3">
      <c r="B336" s="87" t="s">
        <v>181</v>
      </c>
      <c r="C336" s="88"/>
      <c r="D336" s="88"/>
      <c r="E336" s="88"/>
      <c r="F336" s="27">
        <v>0</v>
      </c>
      <c r="G336" s="27">
        <v>0</v>
      </c>
      <c r="H336" s="27">
        <v>0</v>
      </c>
    </row>
    <row r="337" spans="2:8" x14ac:dyDescent="0.3">
      <c r="B337" s="101" t="s">
        <v>256</v>
      </c>
      <c r="C337" s="102"/>
      <c r="D337" s="102"/>
      <c r="E337" s="102"/>
      <c r="F337" s="27">
        <v>0</v>
      </c>
      <c r="G337" s="27">
        <v>0</v>
      </c>
      <c r="H337" s="27">
        <v>0</v>
      </c>
    </row>
    <row r="338" spans="2:8" x14ac:dyDescent="0.3">
      <c r="B338" s="87" t="s">
        <v>177</v>
      </c>
      <c r="C338" s="88"/>
      <c r="D338" s="88"/>
      <c r="E338" s="88"/>
      <c r="F338" s="27">
        <v>0</v>
      </c>
      <c r="G338" s="27">
        <v>0</v>
      </c>
      <c r="H338" s="27">
        <v>0</v>
      </c>
    </row>
    <row r="339" spans="2:8" x14ac:dyDescent="0.3">
      <c r="B339" s="87" t="s">
        <v>252</v>
      </c>
      <c r="C339" s="88"/>
      <c r="D339" s="88"/>
      <c r="E339" s="88"/>
      <c r="F339" s="27">
        <v>0</v>
      </c>
      <c r="G339" s="27">
        <v>0</v>
      </c>
      <c r="H339" s="27">
        <v>0</v>
      </c>
    </row>
    <row r="340" spans="2:8" x14ac:dyDescent="0.3">
      <c r="B340" s="87" t="s">
        <v>179</v>
      </c>
      <c r="C340" s="88"/>
      <c r="D340" s="88"/>
      <c r="E340" s="88"/>
      <c r="F340" s="27">
        <v>0</v>
      </c>
      <c r="G340" s="27">
        <v>0</v>
      </c>
      <c r="H340" s="27">
        <v>0</v>
      </c>
    </row>
    <row r="341" spans="2:8" x14ac:dyDescent="0.3">
      <c r="B341" s="87" t="s">
        <v>180</v>
      </c>
      <c r="C341" s="88"/>
      <c r="D341" s="88"/>
      <c r="E341" s="88"/>
      <c r="F341" s="27">
        <v>0</v>
      </c>
      <c r="G341" s="27">
        <v>0</v>
      </c>
      <c r="H341" s="27">
        <v>0</v>
      </c>
    </row>
    <row r="342" spans="2:8" x14ac:dyDescent="0.3">
      <c r="B342" s="87" t="s">
        <v>181</v>
      </c>
      <c r="C342" s="88"/>
      <c r="D342" s="88"/>
      <c r="E342" s="88"/>
      <c r="F342" s="27">
        <v>0</v>
      </c>
      <c r="G342" s="27">
        <v>0</v>
      </c>
      <c r="H342" s="27">
        <v>0</v>
      </c>
    </row>
    <row r="343" spans="2:8" x14ac:dyDescent="0.3">
      <c r="B343" s="101" t="s">
        <v>257</v>
      </c>
      <c r="C343" s="102"/>
      <c r="D343" s="102"/>
      <c r="E343" s="102"/>
      <c r="F343" s="27">
        <v>0</v>
      </c>
      <c r="G343" s="27">
        <v>0</v>
      </c>
      <c r="H343" s="27">
        <v>0</v>
      </c>
    </row>
    <row r="344" spans="2:8" x14ac:dyDescent="0.3">
      <c r="B344" s="87" t="s">
        <v>177</v>
      </c>
      <c r="C344" s="88"/>
      <c r="D344" s="88"/>
      <c r="E344" s="88"/>
      <c r="F344" s="27">
        <v>0</v>
      </c>
      <c r="G344" s="27">
        <v>0</v>
      </c>
      <c r="H344" s="27">
        <v>0</v>
      </c>
    </row>
    <row r="345" spans="2:8" x14ac:dyDescent="0.3">
      <c r="B345" s="87" t="s">
        <v>252</v>
      </c>
      <c r="C345" s="88"/>
      <c r="D345" s="88"/>
      <c r="E345" s="88"/>
      <c r="F345" s="27">
        <v>0</v>
      </c>
      <c r="G345" s="27">
        <v>0</v>
      </c>
      <c r="H345" s="27">
        <v>0</v>
      </c>
    </row>
    <row r="346" spans="2:8" x14ac:dyDescent="0.3">
      <c r="B346" s="87" t="s">
        <v>179</v>
      </c>
      <c r="C346" s="88"/>
      <c r="D346" s="88"/>
      <c r="E346" s="88"/>
      <c r="F346" s="27">
        <v>0</v>
      </c>
      <c r="G346" s="27">
        <v>0</v>
      </c>
      <c r="H346" s="27">
        <v>0</v>
      </c>
    </row>
    <row r="347" spans="2:8" x14ac:dyDescent="0.3">
      <c r="B347" s="87" t="s">
        <v>180</v>
      </c>
      <c r="C347" s="88"/>
      <c r="D347" s="88"/>
      <c r="E347" s="88"/>
      <c r="F347" s="27">
        <v>0</v>
      </c>
      <c r="G347" s="27">
        <v>0</v>
      </c>
      <c r="H347" s="27">
        <v>0</v>
      </c>
    </row>
    <row r="348" spans="2:8" x14ac:dyDescent="0.3">
      <c r="B348" s="87" t="s">
        <v>181</v>
      </c>
      <c r="C348" s="88"/>
      <c r="D348" s="88"/>
      <c r="E348" s="88"/>
      <c r="F348" s="27">
        <v>0</v>
      </c>
      <c r="G348" s="27">
        <v>0</v>
      </c>
      <c r="H348" s="27">
        <v>0</v>
      </c>
    </row>
    <row r="349" spans="2:8" x14ac:dyDescent="0.3">
      <c r="B349" s="101" t="s">
        <v>258</v>
      </c>
      <c r="C349" s="102"/>
      <c r="D349" s="102"/>
      <c r="E349" s="102"/>
      <c r="F349" s="27">
        <v>0</v>
      </c>
      <c r="G349" s="27">
        <v>0</v>
      </c>
      <c r="H349" s="27">
        <v>0</v>
      </c>
    </row>
    <row r="350" spans="2:8" x14ac:dyDescent="0.3">
      <c r="B350" s="87" t="s">
        <v>177</v>
      </c>
      <c r="C350" s="88"/>
      <c r="D350" s="88"/>
      <c r="E350" s="88"/>
      <c r="F350" s="27">
        <v>0</v>
      </c>
      <c r="G350" s="27">
        <v>0</v>
      </c>
      <c r="H350" s="27">
        <v>0</v>
      </c>
    </row>
    <row r="351" spans="2:8" x14ac:dyDescent="0.3">
      <c r="B351" s="87" t="s">
        <v>252</v>
      </c>
      <c r="C351" s="88"/>
      <c r="D351" s="88"/>
      <c r="E351" s="88"/>
      <c r="F351" s="27">
        <v>0</v>
      </c>
      <c r="G351" s="27">
        <v>0</v>
      </c>
      <c r="H351" s="27">
        <v>0</v>
      </c>
    </row>
    <row r="352" spans="2:8" x14ac:dyDescent="0.3">
      <c r="B352" s="87" t="s">
        <v>179</v>
      </c>
      <c r="C352" s="88"/>
      <c r="D352" s="88"/>
      <c r="E352" s="88"/>
      <c r="F352" s="27">
        <v>0</v>
      </c>
      <c r="G352" s="27">
        <v>0</v>
      </c>
      <c r="H352" s="27">
        <v>0</v>
      </c>
    </row>
    <row r="353" spans="2:8" x14ac:dyDescent="0.3">
      <c r="B353" s="87" t="s">
        <v>180</v>
      </c>
      <c r="C353" s="88"/>
      <c r="D353" s="88"/>
      <c r="E353" s="88"/>
      <c r="F353" s="27">
        <v>0</v>
      </c>
      <c r="G353" s="27">
        <v>0</v>
      </c>
      <c r="H353" s="27">
        <v>0</v>
      </c>
    </row>
    <row r="354" spans="2:8" x14ac:dyDescent="0.3">
      <c r="B354" s="87" t="s">
        <v>181</v>
      </c>
      <c r="C354" s="88"/>
      <c r="D354" s="88"/>
      <c r="E354" s="88"/>
      <c r="F354" s="27">
        <v>0</v>
      </c>
      <c r="G354" s="27">
        <v>0</v>
      </c>
      <c r="H354" s="27">
        <v>0</v>
      </c>
    </row>
    <row r="355" spans="2:8" x14ac:dyDescent="0.3">
      <c r="B355" s="95" t="s">
        <v>259</v>
      </c>
      <c r="C355" s="96"/>
      <c r="D355" s="96"/>
      <c r="E355" s="96"/>
      <c r="F355" s="27">
        <v>2055</v>
      </c>
      <c r="G355" s="27">
        <v>32689</v>
      </c>
      <c r="H355" s="27">
        <v>-30634</v>
      </c>
    </row>
    <row r="356" spans="2:8" x14ac:dyDescent="0.3">
      <c r="B356" s="87" t="s">
        <v>224</v>
      </c>
      <c r="C356" s="88"/>
      <c r="D356" s="88"/>
      <c r="E356" s="88"/>
      <c r="F356" s="27">
        <v>0</v>
      </c>
      <c r="G356" s="27">
        <v>0</v>
      </c>
      <c r="H356" s="27">
        <v>0</v>
      </c>
    </row>
    <row r="357" spans="2:8" x14ac:dyDescent="0.3">
      <c r="B357" s="87" t="s">
        <v>234</v>
      </c>
      <c r="C357" s="88"/>
      <c r="D357" s="88"/>
      <c r="E357" s="88"/>
      <c r="F357" s="27">
        <v>0</v>
      </c>
      <c r="G357" s="27">
        <v>0</v>
      </c>
      <c r="H357" s="27">
        <v>0</v>
      </c>
    </row>
    <row r="358" spans="2:8" x14ac:dyDescent="0.3">
      <c r="B358" s="87" t="s">
        <v>235</v>
      </c>
      <c r="C358" s="88"/>
      <c r="D358" s="88"/>
      <c r="E358" s="88"/>
      <c r="F358" s="27">
        <v>0</v>
      </c>
      <c r="G358" s="27">
        <v>0</v>
      </c>
      <c r="H358" s="27">
        <v>0</v>
      </c>
    </row>
    <row r="359" spans="2:8" x14ac:dyDescent="0.3">
      <c r="B359" s="87" t="s">
        <v>230</v>
      </c>
      <c r="C359" s="88"/>
      <c r="D359" s="88"/>
      <c r="E359" s="88"/>
      <c r="F359" s="27">
        <v>0</v>
      </c>
      <c r="G359" s="27">
        <v>0</v>
      </c>
      <c r="H359" s="27">
        <v>0</v>
      </c>
    </row>
    <row r="360" spans="2:8" x14ac:dyDescent="0.3">
      <c r="B360" s="87" t="s">
        <v>234</v>
      </c>
      <c r="C360" s="88"/>
      <c r="D360" s="88"/>
      <c r="E360" s="88"/>
      <c r="F360" s="27">
        <v>0</v>
      </c>
      <c r="G360" s="27">
        <v>0</v>
      </c>
      <c r="H360" s="27">
        <v>0</v>
      </c>
    </row>
    <row r="361" spans="2:8" x14ac:dyDescent="0.3">
      <c r="B361" s="87" t="s">
        <v>235</v>
      </c>
      <c r="C361" s="88"/>
      <c r="D361" s="88"/>
      <c r="E361" s="88"/>
      <c r="F361" s="27">
        <v>0</v>
      </c>
      <c r="G361" s="27">
        <v>0</v>
      </c>
      <c r="H361" s="27">
        <v>0</v>
      </c>
    </row>
    <row r="362" spans="2:8" x14ac:dyDescent="0.3">
      <c r="B362" s="87" t="s">
        <v>231</v>
      </c>
      <c r="C362" s="88"/>
      <c r="D362" s="88"/>
      <c r="E362" s="88"/>
      <c r="F362" s="27">
        <v>0</v>
      </c>
      <c r="G362" s="27">
        <v>0</v>
      </c>
      <c r="H362" s="27">
        <v>0</v>
      </c>
    </row>
    <row r="363" spans="2:8" x14ac:dyDescent="0.3">
      <c r="B363" s="87" t="s">
        <v>234</v>
      </c>
      <c r="C363" s="88"/>
      <c r="D363" s="88"/>
      <c r="E363" s="88"/>
      <c r="F363" s="27">
        <v>0</v>
      </c>
      <c r="G363" s="27">
        <v>0</v>
      </c>
      <c r="H363" s="27">
        <v>0</v>
      </c>
    </row>
    <row r="364" spans="2:8" x14ac:dyDescent="0.3">
      <c r="B364" s="87" t="s">
        <v>235</v>
      </c>
      <c r="C364" s="88"/>
      <c r="D364" s="88"/>
      <c r="E364" s="88"/>
      <c r="F364" s="27">
        <v>0</v>
      </c>
      <c r="G364" s="27">
        <v>0</v>
      </c>
      <c r="H364" s="27">
        <v>0</v>
      </c>
    </row>
    <row r="365" spans="2:8" x14ac:dyDescent="0.3">
      <c r="B365" s="87" t="s">
        <v>232</v>
      </c>
      <c r="C365" s="88"/>
      <c r="D365" s="88"/>
      <c r="E365" s="88"/>
      <c r="F365" s="27">
        <v>0</v>
      </c>
      <c r="G365" s="27">
        <v>0</v>
      </c>
      <c r="H365" s="27">
        <v>0</v>
      </c>
    </row>
    <row r="366" spans="2:8" x14ac:dyDescent="0.3">
      <c r="B366" s="87" t="s">
        <v>234</v>
      </c>
      <c r="C366" s="88"/>
      <c r="D366" s="88"/>
      <c r="E366" s="88"/>
      <c r="F366" s="27">
        <v>0</v>
      </c>
      <c r="G366" s="27">
        <v>0</v>
      </c>
      <c r="H366" s="27">
        <v>0</v>
      </c>
    </row>
    <row r="367" spans="2:8" x14ac:dyDescent="0.3">
      <c r="B367" s="87" t="s">
        <v>235</v>
      </c>
      <c r="C367" s="88"/>
      <c r="D367" s="88"/>
      <c r="E367" s="88"/>
      <c r="F367" s="27">
        <v>0</v>
      </c>
      <c r="G367" s="27">
        <v>0</v>
      </c>
      <c r="H367" s="27">
        <v>0</v>
      </c>
    </row>
    <row r="368" spans="2:8" x14ac:dyDescent="0.3">
      <c r="B368" s="87" t="s">
        <v>233</v>
      </c>
      <c r="C368" s="88"/>
      <c r="D368" s="88"/>
      <c r="E368" s="88"/>
      <c r="F368" s="27">
        <v>2055</v>
      </c>
      <c r="G368" s="27">
        <v>32689</v>
      </c>
      <c r="H368" s="27">
        <v>-30634</v>
      </c>
    </row>
    <row r="369" spans="2:8" x14ac:dyDescent="0.3">
      <c r="B369" s="87" t="s">
        <v>234</v>
      </c>
      <c r="C369" s="88"/>
      <c r="D369" s="88"/>
      <c r="E369" s="88"/>
      <c r="F369" s="27">
        <v>2055</v>
      </c>
      <c r="G369" s="27">
        <v>32689</v>
      </c>
      <c r="H369" s="27">
        <v>-30634</v>
      </c>
    </row>
    <row r="370" spans="2:8" x14ac:dyDescent="0.3">
      <c r="B370" s="87" t="s">
        <v>235</v>
      </c>
      <c r="C370" s="88"/>
      <c r="D370" s="88"/>
      <c r="E370" s="88"/>
      <c r="F370" s="27">
        <v>0</v>
      </c>
      <c r="G370" s="27">
        <v>0</v>
      </c>
      <c r="H370" s="27">
        <v>0</v>
      </c>
    </row>
    <row r="371" spans="2:8" x14ac:dyDescent="0.3">
      <c r="B371" s="95" t="s">
        <v>260</v>
      </c>
      <c r="C371" s="96"/>
      <c r="D371" s="96"/>
      <c r="E371" s="96"/>
      <c r="F371" s="27">
        <v>-2094</v>
      </c>
      <c r="G371" s="27">
        <v>35817</v>
      </c>
      <c r="H371" s="27">
        <v>-37911</v>
      </c>
    </row>
    <row r="372" spans="2:8" x14ac:dyDescent="0.3">
      <c r="B372" s="87" t="s">
        <v>224</v>
      </c>
      <c r="C372" s="88"/>
      <c r="D372" s="88"/>
      <c r="E372" s="88"/>
      <c r="F372" s="27">
        <v>0</v>
      </c>
      <c r="G372" s="27">
        <v>0</v>
      </c>
      <c r="H372" s="27">
        <v>0</v>
      </c>
    </row>
    <row r="373" spans="2:8" x14ac:dyDescent="0.3">
      <c r="B373" s="87" t="s">
        <v>234</v>
      </c>
      <c r="C373" s="88"/>
      <c r="D373" s="88"/>
      <c r="E373" s="88"/>
      <c r="F373" s="27">
        <v>0</v>
      </c>
      <c r="G373" s="27">
        <v>0</v>
      </c>
      <c r="H373" s="27">
        <v>0</v>
      </c>
    </row>
    <row r="374" spans="2:8" x14ac:dyDescent="0.3">
      <c r="B374" s="87" t="s">
        <v>235</v>
      </c>
      <c r="C374" s="88"/>
      <c r="D374" s="88"/>
      <c r="E374" s="88"/>
      <c r="F374" s="27">
        <v>0</v>
      </c>
      <c r="G374" s="27">
        <v>0</v>
      </c>
      <c r="H374" s="27">
        <v>0</v>
      </c>
    </row>
    <row r="375" spans="2:8" x14ac:dyDescent="0.3">
      <c r="B375" s="87" t="s">
        <v>230</v>
      </c>
      <c r="C375" s="88"/>
      <c r="D375" s="88"/>
      <c r="E375" s="88"/>
      <c r="F375" s="27">
        <v>-2044</v>
      </c>
      <c r="G375" s="27">
        <v>0</v>
      </c>
      <c r="H375" s="27">
        <v>-2044</v>
      </c>
    </row>
    <row r="376" spans="2:8" x14ac:dyDescent="0.3">
      <c r="B376" s="87" t="s">
        <v>234</v>
      </c>
      <c r="C376" s="88"/>
      <c r="D376" s="88"/>
      <c r="E376" s="88"/>
      <c r="F376" s="27">
        <v>-2044</v>
      </c>
      <c r="G376" s="27">
        <v>0</v>
      </c>
      <c r="H376" s="27">
        <v>-2044</v>
      </c>
    </row>
    <row r="377" spans="2:8" x14ac:dyDescent="0.3">
      <c r="B377" s="87" t="s">
        <v>235</v>
      </c>
      <c r="C377" s="88"/>
      <c r="D377" s="88"/>
      <c r="E377" s="88"/>
      <c r="F377" s="27">
        <v>0</v>
      </c>
      <c r="G377" s="27">
        <v>0</v>
      </c>
      <c r="H377" s="27">
        <v>0</v>
      </c>
    </row>
    <row r="378" spans="2:8" x14ac:dyDescent="0.3">
      <c r="B378" s="87" t="s">
        <v>231</v>
      </c>
      <c r="C378" s="88"/>
      <c r="D378" s="88"/>
      <c r="E378" s="88"/>
      <c r="F378" s="27">
        <v>0</v>
      </c>
      <c r="G378" s="27">
        <v>0</v>
      </c>
      <c r="H378" s="27">
        <v>0</v>
      </c>
    </row>
    <row r="379" spans="2:8" x14ac:dyDescent="0.3">
      <c r="B379" s="87" t="s">
        <v>234</v>
      </c>
      <c r="C379" s="88"/>
      <c r="D379" s="88"/>
      <c r="E379" s="88"/>
      <c r="F379" s="27">
        <v>0</v>
      </c>
      <c r="G379" s="27">
        <v>0</v>
      </c>
      <c r="H379" s="27">
        <v>0</v>
      </c>
    </row>
    <row r="380" spans="2:8" x14ac:dyDescent="0.3">
      <c r="B380" s="87" t="s">
        <v>235</v>
      </c>
      <c r="C380" s="88"/>
      <c r="D380" s="88"/>
      <c r="E380" s="88"/>
      <c r="F380" s="27">
        <v>0</v>
      </c>
      <c r="G380" s="27">
        <v>0</v>
      </c>
      <c r="H380" s="27">
        <v>0</v>
      </c>
    </row>
    <row r="381" spans="2:8" x14ac:dyDescent="0.3">
      <c r="B381" s="87" t="s">
        <v>232</v>
      </c>
      <c r="C381" s="88"/>
      <c r="D381" s="88"/>
      <c r="E381" s="88"/>
      <c r="F381" s="27">
        <v>0</v>
      </c>
      <c r="G381" s="27">
        <v>0</v>
      </c>
      <c r="H381" s="27">
        <v>0</v>
      </c>
    </row>
    <row r="382" spans="2:8" x14ac:dyDescent="0.3">
      <c r="B382" s="87" t="s">
        <v>234</v>
      </c>
      <c r="C382" s="88"/>
      <c r="D382" s="88"/>
      <c r="E382" s="88"/>
      <c r="F382" s="27">
        <v>0</v>
      </c>
      <c r="G382" s="27">
        <v>0</v>
      </c>
      <c r="H382" s="27">
        <v>0</v>
      </c>
    </row>
    <row r="383" spans="2:8" x14ac:dyDescent="0.3">
      <c r="B383" s="87" t="s">
        <v>235</v>
      </c>
      <c r="C383" s="88"/>
      <c r="D383" s="88"/>
      <c r="E383" s="88"/>
      <c r="F383" s="27">
        <v>0</v>
      </c>
      <c r="G383" s="27">
        <v>0</v>
      </c>
      <c r="H383" s="27">
        <v>0</v>
      </c>
    </row>
    <row r="384" spans="2:8" x14ac:dyDescent="0.3">
      <c r="B384" s="87" t="s">
        <v>233</v>
      </c>
      <c r="C384" s="88"/>
      <c r="D384" s="88"/>
      <c r="E384" s="88"/>
      <c r="F384" s="27">
        <v>-50</v>
      </c>
      <c r="G384" s="27">
        <v>35817</v>
      </c>
      <c r="H384" s="27">
        <v>-35867</v>
      </c>
    </row>
    <row r="385" spans="1:10" x14ac:dyDescent="0.3">
      <c r="B385" s="87" t="s">
        <v>234</v>
      </c>
      <c r="C385" s="88"/>
      <c r="D385" s="88"/>
      <c r="E385" s="88"/>
      <c r="F385" s="27">
        <v>-50</v>
      </c>
      <c r="G385" s="27">
        <v>35817</v>
      </c>
      <c r="H385" s="27">
        <v>-35867</v>
      </c>
    </row>
    <row r="386" spans="1:10" x14ac:dyDescent="0.3">
      <c r="B386" s="87" t="s">
        <v>235</v>
      </c>
      <c r="C386" s="88"/>
      <c r="D386" s="88"/>
      <c r="E386" s="88"/>
      <c r="F386" s="27">
        <v>0</v>
      </c>
      <c r="G386" s="27">
        <v>0</v>
      </c>
      <c r="H386" s="27">
        <v>0</v>
      </c>
    </row>
    <row r="387" spans="1:10" x14ac:dyDescent="0.3">
      <c r="B387" s="95" t="s">
        <v>504</v>
      </c>
      <c r="C387" s="96"/>
      <c r="D387" s="96"/>
      <c r="E387" s="96"/>
      <c r="F387" s="27">
        <v>16177</v>
      </c>
      <c r="G387" s="27">
        <v>0</v>
      </c>
      <c r="H387" s="27">
        <v>16177</v>
      </c>
      <c r="J387" s="76"/>
    </row>
    <row r="388" spans="1:10" x14ac:dyDescent="0.3">
      <c r="A388" s="76"/>
      <c r="B388" s="95" t="s">
        <v>262</v>
      </c>
      <c r="C388" s="96"/>
      <c r="D388" s="96"/>
      <c r="E388" s="96"/>
      <c r="F388" s="64"/>
      <c r="G388" s="64"/>
      <c r="H388" s="27">
        <v>49802</v>
      </c>
    </row>
    <row r="389" spans="1:10" x14ac:dyDescent="0.3">
      <c r="B389" s="95" t="s">
        <v>263</v>
      </c>
      <c r="C389" s="96"/>
      <c r="D389" s="96"/>
      <c r="E389" s="96"/>
      <c r="F389" s="27">
        <v>53984</v>
      </c>
      <c r="G389" s="27">
        <v>4182</v>
      </c>
      <c r="H389" s="27">
        <v>49802</v>
      </c>
    </row>
    <row r="390" spans="1:10" x14ac:dyDescent="0.3">
      <c r="B390" s="95" t="s">
        <v>264</v>
      </c>
      <c r="C390" s="96"/>
      <c r="D390" s="96"/>
      <c r="E390" s="96"/>
      <c r="F390" s="27">
        <v>53984</v>
      </c>
      <c r="G390" s="27">
        <v>2276</v>
      </c>
      <c r="H390" s="27">
        <v>51708</v>
      </c>
    </row>
    <row r="391" spans="1:10" x14ac:dyDescent="0.3">
      <c r="B391" s="95" t="s">
        <v>265</v>
      </c>
      <c r="C391" s="96"/>
      <c r="D391" s="96"/>
      <c r="E391" s="96"/>
      <c r="F391" s="27">
        <v>53984</v>
      </c>
      <c r="G391" s="27">
        <v>0</v>
      </c>
      <c r="H391" s="27">
        <v>53984</v>
      </c>
    </row>
    <row r="392" spans="1:10" x14ac:dyDescent="0.3">
      <c r="B392" s="95" t="s">
        <v>266</v>
      </c>
      <c r="C392" s="96"/>
      <c r="D392" s="96"/>
      <c r="E392" s="96"/>
      <c r="F392" s="27">
        <v>0</v>
      </c>
      <c r="G392" s="27">
        <v>0</v>
      </c>
      <c r="H392" s="27">
        <v>0</v>
      </c>
    </row>
    <row r="393" spans="1:10" x14ac:dyDescent="0.3">
      <c r="B393" s="101" t="s">
        <v>267</v>
      </c>
      <c r="C393" s="102"/>
      <c r="D393" s="102"/>
      <c r="E393" s="102"/>
      <c r="F393" s="27">
        <v>0</v>
      </c>
      <c r="G393" s="27"/>
      <c r="H393" s="27">
        <v>0</v>
      </c>
    </row>
    <row r="394" spans="1:10" x14ac:dyDescent="0.3">
      <c r="B394" s="101" t="s">
        <v>268</v>
      </c>
      <c r="C394" s="102"/>
      <c r="D394" s="102"/>
      <c r="E394" s="102"/>
      <c r="F394" s="27">
        <v>0</v>
      </c>
      <c r="G394" s="27"/>
      <c r="H394" s="27">
        <v>0</v>
      </c>
    </row>
    <row r="395" spans="1:10" x14ac:dyDescent="0.3">
      <c r="B395" s="95" t="s">
        <v>269</v>
      </c>
      <c r="C395" s="96"/>
      <c r="D395" s="96"/>
      <c r="E395" s="96"/>
      <c r="F395" s="27">
        <v>7723</v>
      </c>
      <c r="G395" s="27"/>
      <c r="H395" s="27">
        <v>7723</v>
      </c>
    </row>
    <row r="396" spans="1:10" x14ac:dyDescent="0.3">
      <c r="B396" s="95" t="s">
        <v>270</v>
      </c>
      <c r="C396" s="96"/>
      <c r="D396" s="96"/>
      <c r="E396" s="96"/>
      <c r="F396" s="27">
        <v>-12</v>
      </c>
      <c r="G396" s="27"/>
      <c r="H396" s="27">
        <v>-12</v>
      </c>
    </row>
    <row r="397" spans="1:10" x14ac:dyDescent="0.3">
      <c r="B397" s="95" t="s">
        <v>271</v>
      </c>
      <c r="C397" s="96"/>
      <c r="D397" s="96"/>
      <c r="E397" s="96"/>
      <c r="F397" s="27">
        <v>46273</v>
      </c>
      <c r="G397" s="27">
        <v>0</v>
      </c>
      <c r="H397" s="27">
        <v>46273</v>
      </c>
    </row>
    <row r="398" spans="1:10" x14ac:dyDescent="0.3">
      <c r="B398" s="95" t="s">
        <v>272</v>
      </c>
      <c r="C398" s="96"/>
      <c r="D398" s="96"/>
      <c r="E398" s="96"/>
      <c r="F398" s="27">
        <v>2351</v>
      </c>
      <c r="G398" s="27">
        <v>0</v>
      </c>
      <c r="H398" s="27">
        <v>2351</v>
      </c>
    </row>
    <row r="399" spans="1:10" x14ac:dyDescent="0.3">
      <c r="B399" s="101" t="s">
        <v>273</v>
      </c>
      <c r="C399" s="102"/>
      <c r="D399" s="102"/>
      <c r="E399" s="102"/>
      <c r="F399" s="27">
        <v>2351</v>
      </c>
      <c r="G399" s="27"/>
      <c r="H399" s="27">
        <v>2351</v>
      </c>
    </row>
    <row r="400" spans="1:10" x14ac:dyDescent="0.3">
      <c r="B400" s="87" t="s">
        <v>274</v>
      </c>
      <c r="C400" s="88"/>
      <c r="D400" s="88"/>
      <c r="E400" s="88"/>
      <c r="F400" s="27">
        <v>-872</v>
      </c>
      <c r="G400" s="27"/>
      <c r="H400" s="27">
        <v>-872</v>
      </c>
    </row>
    <row r="401" spans="2:8" x14ac:dyDescent="0.3">
      <c r="B401" s="101" t="s">
        <v>275</v>
      </c>
      <c r="C401" s="102"/>
      <c r="D401" s="102"/>
      <c r="E401" s="102"/>
      <c r="F401" s="27">
        <v>0</v>
      </c>
      <c r="G401" s="27"/>
      <c r="H401" s="27">
        <v>0</v>
      </c>
    </row>
    <row r="402" spans="2:8" x14ac:dyDescent="0.3">
      <c r="B402" s="95" t="s">
        <v>276</v>
      </c>
      <c r="C402" s="96"/>
      <c r="D402" s="96"/>
      <c r="E402" s="96"/>
      <c r="F402" s="27">
        <v>0</v>
      </c>
      <c r="G402" s="27">
        <v>0</v>
      </c>
      <c r="H402" s="27">
        <v>0</v>
      </c>
    </row>
    <row r="403" spans="2:8" x14ac:dyDescent="0.3">
      <c r="B403" s="87" t="s">
        <v>234</v>
      </c>
      <c r="C403" s="88"/>
      <c r="D403" s="88"/>
      <c r="E403" s="88"/>
      <c r="F403" s="27">
        <v>0</v>
      </c>
      <c r="G403" s="27"/>
      <c r="H403" s="27">
        <v>0</v>
      </c>
    </row>
    <row r="404" spans="2:8" x14ac:dyDescent="0.3">
      <c r="B404" s="87" t="s">
        <v>235</v>
      </c>
      <c r="C404" s="88"/>
      <c r="D404" s="88"/>
      <c r="E404" s="88"/>
      <c r="F404" s="27">
        <v>0</v>
      </c>
      <c r="G404" s="27"/>
      <c r="H404" s="27">
        <v>0</v>
      </c>
    </row>
    <row r="405" spans="2:8" x14ac:dyDescent="0.3">
      <c r="B405" s="95" t="s">
        <v>277</v>
      </c>
      <c r="C405" s="96"/>
      <c r="D405" s="96"/>
      <c r="E405" s="96"/>
      <c r="F405" s="27">
        <v>0</v>
      </c>
      <c r="G405" s="27"/>
      <c r="H405" s="27">
        <v>0</v>
      </c>
    </row>
    <row r="406" spans="2:8" x14ac:dyDescent="0.3">
      <c r="B406" s="95" t="s">
        <v>278</v>
      </c>
      <c r="C406" s="96"/>
      <c r="D406" s="96"/>
      <c r="E406" s="96"/>
      <c r="F406" s="27">
        <v>0</v>
      </c>
      <c r="G406" s="27"/>
      <c r="H406" s="27">
        <v>0</v>
      </c>
    </row>
    <row r="407" spans="2:8" x14ac:dyDescent="0.3">
      <c r="B407" s="95" t="s">
        <v>279</v>
      </c>
      <c r="C407" s="96"/>
      <c r="D407" s="96"/>
      <c r="E407" s="96"/>
      <c r="F407" s="27">
        <v>43922</v>
      </c>
      <c r="G407" s="27"/>
      <c r="H407" s="27">
        <v>43922</v>
      </c>
    </row>
    <row r="408" spans="2:8" x14ac:dyDescent="0.3">
      <c r="B408" s="95" t="s">
        <v>280</v>
      </c>
      <c r="C408" s="96"/>
      <c r="D408" s="96"/>
      <c r="E408" s="96"/>
      <c r="F408" s="27">
        <v>0</v>
      </c>
      <c r="G408" s="27">
        <v>2276</v>
      </c>
      <c r="H408" s="27">
        <v>-2276</v>
      </c>
    </row>
    <row r="409" spans="2:8" x14ac:dyDescent="0.3">
      <c r="B409" s="87" t="s">
        <v>281</v>
      </c>
      <c r="C409" s="88"/>
      <c r="D409" s="88"/>
      <c r="E409" s="88"/>
      <c r="F409" s="27"/>
      <c r="G409" s="27">
        <v>5664</v>
      </c>
      <c r="H409" s="27">
        <v>-5664</v>
      </c>
    </row>
    <row r="410" spans="2:8" x14ac:dyDescent="0.3">
      <c r="B410" s="87" t="s">
        <v>282</v>
      </c>
      <c r="C410" s="88"/>
      <c r="D410" s="88"/>
      <c r="E410" s="88"/>
      <c r="F410" s="27"/>
      <c r="G410" s="27">
        <v>-3717</v>
      </c>
      <c r="H410" s="27">
        <v>3717</v>
      </c>
    </row>
    <row r="411" spans="2:8" x14ac:dyDescent="0.3">
      <c r="B411" s="87" t="s">
        <v>283</v>
      </c>
      <c r="C411" s="88"/>
      <c r="D411" s="88"/>
      <c r="E411" s="88"/>
      <c r="F411" s="27">
        <v>0</v>
      </c>
      <c r="G411" s="27">
        <v>329</v>
      </c>
      <c r="H411" s="27">
        <v>-329</v>
      </c>
    </row>
    <row r="412" spans="2:8" x14ac:dyDescent="0.3">
      <c r="B412" s="93" t="s">
        <v>284</v>
      </c>
      <c r="C412" s="94"/>
      <c r="D412" s="94"/>
      <c r="E412" s="94"/>
      <c r="F412" s="27">
        <v>0</v>
      </c>
      <c r="G412" s="27">
        <v>-593</v>
      </c>
      <c r="H412" s="27">
        <v>593</v>
      </c>
    </row>
    <row r="413" spans="2:8" x14ac:dyDescent="0.3">
      <c r="B413" s="99" t="s">
        <v>285</v>
      </c>
      <c r="C413" s="100"/>
      <c r="D413" s="100"/>
      <c r="E413" s="100"/>
      <c r="F413" s="27"/>
      <c r="G413" s="27">
        <v>0</v>
      </c>
      <c r="H413" s="27">
        <v>0</v>
      </c>
    </row>
    <row r="414" spans="2:8" x14ac:dyDescent="0.3">
      <c r="B414" s="97" t="s">
        <v>286</v>
      </c>
      <c r="C414" s="98"/>
      <c r="D414" s="98"/>
      <c r="E414" s="98"/>
      <c r="F414" s="27"/>
      <c r="G414" s="27">
        <v>0</v>
      </c>
      <c r="H414" s="27">
        <v>0</v>
      </c>
    </row>
    <row r="415" spans="2:8" x14ac:dyDescent="0.3">
      <c r="B415" s="93" t="s">
        <v>287</v>
      </c>
      <c r="C415" s="94"/>
      <c r="D415" s="94"/>
      <c r="E415" s="94"/>
      <c r="F415" s="27"/>
      <c r="G415" s="27">
        <v>-593</v>
      </c>
      <c r="H415" s="27">
        <v>593</v>
      </c>
    </row>
    <row r="416" spans="2:8" x14ac:dyDescent="0.3">
      <c r="B416" s="93" t="s">
        <v>288</v>
      </c>
      <c r="C416" s="94"/>
      <c r="D416" s="94"/>
      <c r="E416" s="94"/>
      <c r="F416" s="27">
        <v>0</v>
      </c>
      <c r="G416" s="27">
        <v>0</v>
      </c>
      <c r="H416" s="27">
        <v>0</v>
      </c>
    </row>
    <row r="417" spans="2:8" x14ac:dyDescent="0.3">
      <c r="B417" s="99" t="s">
        <v>234</v>
      </c>
      <c r="C417" s="100"/>
      <c r="D417" s="100"/>
      <c r="E417" s="100"/>
      <c r="F417" s="27"/>
      <c r="G417" s="27">
        <v>0</v>
      </c>
      <c r="H417" s="27">
        <v>0</v>
      </c>
    </row>
    <row r="418" spans="2:8" x14ac:dyDescent="0.3">
      <c r="B418" s="99" t="s">
        <v>235</v>
      </c>
      <c r="C418" s="100"/>
      <c r="D418" s="100"/>
      <c r="E418" s="100"/>
      <c r="F418" s="27"/>
      <c r="G418" s="27">
        <v>0</v>
      </c>
      <c r="H418" s="27">
        <v>0</v>
      </c>
    </row>
    <row r="419" spans="2:8" x14ac:dyDescent="0.3">
      <c r="B419" s="93" t="s">
        <v>278</v>
      </c>
      <c r="C419" s="94"/>
      <c r="D419" s="94"/>
      <c r="E419" s="94"/>
      <c r="F419" s="27"/>
      <c r="G419" s="27">
        <v>0</v>
      </c>
      <c r="H419" s="27">
        <v>0</v>
      </c>
    </row>
    <row r="420" spans="2:8" x14ac:dyDescent="0.3">
      <c r="B420" s="93" t="s">
        <v>289</v>
      </c>
      <c r="C420" s="94"/>
      <c r="D420" s="94"/>
      <c r="E420" s="94"/>
      <c r="F420" s="27"/>
      <c r="G420" s="27">
        <v>922</v>
      </c>
      <c r="H420" s="27">
        <v>-922</v>
      </c>
    </row>
    <row r="421" spans="2:8" x14ac:dyDescent="0.3">
      <c r="B421" s="95" t="s">
        <v>290</v>
      </c>
      <c r="C421" s="96"/>
      <c r="D421" s="96"/>
      <c r="E421" s="96"/>
      <c r="F421" s="27"/>
      <c r="G421" s="27">
        <v>1906</v>
      </c>
      <c r="H421" s="27">
        <v>-1906</v>
      </c>
    </row>
    <row r="422" spans="2:8" x14ac:dyDescent="0.3">
      <c r="B422" s="89" t="s">
        <v>291</v>
      </c>
      <c r="C422" s="90"/>
      <c r="D422" s="90"/>
      <c r="E422" s="90"/>
      <c r="F422" s="27"/>
      <c r="G422" s="27">
        <v>0</v>
      </c>
      <c r="H422" s="27">
        <v>0</v>
      </c>
    </row>
    <row r="423" spans="2:8" x14ac:dyDescent="0.3">
      <c r="B423" s="93" t="s">
        <v>292</v>
      </c>
      <c r="C423" s="94"/>
      <c r="D423" s="94"/>
      <c r="E423" s="94"/>
      <c r="F423" s="27"/>
      <c r="G423" s="27">
        <v>0</v>
      </c>
      <c r="H423" s="27">
        <v>0</v>
      </c>
    </row>
    <row r="424" spans="2:8" x14ac:dyDescent="0.3">
      <c r="B424" s="93" t="s">
        <v>293</v>
      </c>
      <c r="C424" s="94"/>
      <c r="D424" s="94"/>
      <c r="E424" s="94"/>
      <c r="F424" s="27"/>
      <c r="G424" s="27">
        <v>0</v>
      </c>
      <c r="H424" s="27">
        <v>0</v>
      </c>
    </row>
    <row r="425" spans="2:8" x14ac:dyDescent="0.3">
      <c r="B425" s="93" t="s">
        <v>313</v>
      </c>
      <c r="C425" s="94"/>
      <c r="D425" s="94"/>
      <c r="E425" s="94"/>
      <c r="F425" s="27"/>
      <c r="G425" s="27">
        <v>0</v>
      </c>
      <c r="H425" s="27">
        <v>0</v>
      </c>
    </row>
    <row r="426" spans="2:8" x14ac:dyDescent="0.3">
      <c r="B426" s="89" t="s">
        <v>294</v>
      </c>
      <c r="C426" s="90"/>
      <c r="D426" s="90"/>
      <c r="E426" s="90"/>
      <c r="F426" s="27"/>
      <c r="G426" s="27">
        <v>0</v>
      </c>
      <c r="H426" s="27">
        <v>0</v>
      </c>
    </row>
    <row r="427" spans="2:8" x14ac:dyDescent="0.3">
      <c r="B427" s="93" t="s">
        <v>314</v>
      </c>
      <c r="C427" s="94"/>
      <c r="D427" s="94"/>
      <c r="E427" s="94"/>
      <c r="F427" s="27"/>
      <c r="G427" s="27">
        <v>0</v>
      </c>
      <c r="H427" s="27">
        <v>0</v>
      </c>
    </row>
    <row r="428" spans="2:8" x14ac:dyDescent="0.3">
      <c r="B428" s="93" t="s">
        <v>66</v>
      </c>
      <c r="C428" s="94"/>
      <c r="D428" s="94"/>
      <c r="E428" s="94"/>
      <c r="F428" s="27"/>
      <c r="G428" s="27"/>
      <c r="H428" s="27">
        <v>0</v>
      </c>
    </row>
    <row r="429" spans="2:8" x14ac:dyDescent="0.3">
      <c r="B429" s="89" t="s">
        <v>295</v>
      </c>
      <c r="C429" s="90"/>
      <c r="D429" s="90"/>
      <c r="E429" s="90"/>
      <c r="F429" s="27"/>
      <c r="G429" s="27">
        <v>0</v>
      </c>
      <c r="H429" s="27">
        <v>0</v>
      </c>
    </row>
    <row r="430" spans="2:8" x14ac:dyDescent="0.3">
      <c r="B430" s="89" t="s">
        <v>315</v>
      </c>
      <c r="C430" s="90"/>
      <c r="D430" s="90"/>
      <c r="E430" s="90"/>
      <c r="F430" s="27"/>
      <c r="G430" s="27">
        <v>0</v>
      </c>
      <c r="H430" s="27">
        <v>0</v>
      </c>
    </row>
    <row r="431" spans="2:8" x14ac:dyDescent="0.3">
      <c r="B431" s="91" t="s">
        <v>316</v>
      </c>
      <c r="C431" s="92"/>
      <c r="D431" s="92"/>
      <c r="E431" s="92"/>
      <c r="F431" s="27"/>
      <c r="G431" s="27"/>
      <c r="H431" s="27">
        <v>0</v>
      </c>
    </row>
    <row r="432" spans="2:8" x14ac:dyDescent="0.3">
      <c r="B432" s="91" t="s">
        <v>317</v>
      </c>
      <c r="C432" s="92"/>
      <c r="D432" s="92"/>
      <c r="E432" s="92"/>
      <c r="F432" s="27"/>
      <c r="G432" s="27">
        <v>0</v>
      </c>
      <c r="H432" s="27">
        <v>0</v>
      </c>
    </row>
    <row r="433" spans="2:8" x14ac:dyDescent="0.3">
      <c r="B433" s="89" t="s">
        <v>318</v>
      </c>
      <c r="C433" s="90"/>
      <c r="D433" s="90"/>
      <c r="E433" s="90"/>
      <c r="F433" s="27"/>
      <c r="G433" s="27">
        <v>1906</v>
      </c>
      <c r="H433" s="27">
        <v>-1906</v>
      </c>
    </row>
    <row r="434" spans="2:8" x14ac:dyDescent="0.3">
      <c r="B434" s="89" t="s">
        <v>296</v>
      </c>
      <c r="C434" s="90"/>
      <c r="D434" s="90"/>
      <c r="E434" s="90"/>
      <c r="F434" s="27"/>
      <c r="G434" s="27">
        <v>3648</v>
      </c>
      <c r="H434" s="27">
        <v>-3648</v>
      </c>
    </row>
    <row r="435" spans="2:8" x14ac:dyDescent="0.3">
      <c r="B435" s="87" t="s">
        <v>319</v>
      </c>
      <c r="C435" s="88"/>
      <c r="D435" s="88"/>
      <c r="E435" s="88"/>
      <c r="F435" s="27"/>
      <c r="G435" s="27">
        <v>3648</v>
      </c>
      <c r="H435" s="27">
        <v>-3648</v>
      </c>
    </row>
    <row r="436" spans="2:8" x14ac:dyDescent="0.3">
      <c r="B436" s="87" t="s">
        <v>320</v>
      </c>
      <c r="C436" s="88"/>
      <c r="D436" s="88"/>
      <c r="E436" s="88"/>
      <c r="F436" s="27"/>
      <c r="G436" s="27"/>
      <c r="H436" s="27">
        <v>0</v>
      </c>
    </row>
    <row r="437" spans="2:8" x14ac:dyDescent="0.3">
      <c r="B437" s="89" t="s">
        <v>321</v>
      </c>
      <c r="C437" s="90"/>
      <c r="D437" s="90"/>
      <c r="E437" s="90"/>
      <c r="F437" s="27"/>
      <c r="G437" s="27">
        <v>-1742</v>
      </c>
      <c r="H437" s="27">
        <v>1742</v>
      </c>
    </row>
    <row r="438" spans="2:8" x14ac:dyDescent="0.3">
      <c r="B438" s="87" t="s">
        <v>319</v>
      </c>
      <c r="C438" s="88"/>
      <c r="D438" s="88"/>
      <c r="E438" s="88"/>
      <c r="F438" s="27"/>
      <c r="G438" s="27">
        <v>-1742</v>
      </c>
      <c r="H438" s="27">
        <v>1742</v>
      </c>
    </row>
    <row r="439" spans="2:8" x14ac:dyDescent="0.3">
      <c r="B439" s="87" t="s">
        <v>320</v>
      </c>
      <c r="C439" s="88"/>
      <c r="D439" s="88"/>
      <c r="E439" s="88"/>
      <c r="F439" s="27"/>
      <c r="G439" s="27"/>
      <c r="H439" s="27">
        <v>0</v>
      </c>
    </row>
    <row r="440" spans="2:8" x14ac:dyDescent="0.3">
      <c r="B440" s="89" t="s">
        <v>322</v>
      </c>
      <c r="C440" s="90"/>
      <c r="D440" s="90"/>
      <c r="E440" s="90"/>
      <c r="F440" s="27"/>
      <c r="G440" s="27">
        <v>0</v>
      </c>
      <c r="H440" s="27">
        <v>0</v>
      </c>
    </row>
    <row r="441" spans="2:8" x14ac:dyDescent="0.3">
      <c r="B441" s="87" t="s">
        <v>319</v>
      </c>
      <c r="C441" s="88"/>
      <c r="D441" s="88"/>
      <c r="E441" s="88"/>
      <c r="F441" s="27"/>
      <c r="G441" s="27">
        <v>0</v>
      </c>
      <c r="H441" s="27">
        <v>0</v>
      </c>
    </row>
    <row r="442" spans="2:8" x14ac:dyDescent="0.3">
      <c r="B442" s="87" t="s">
        <v>320</v>
      </c>
      <c r="C442" s="88"/>
      <c r="D442" s="88"/>
      <c r="E442" s="88"/>
      <c r="F442" s="27"/>
      <c r="G442" s="27"/>
      <c r="H442" s="27">
        <v>0</v>
      </c>
    </row>
    <row r="443" spans="2:8" x14ac:dyDescent="0.3">
      <c r="B443" s="89" t="s">
        <v>323</v>
      </c>
      <c r="C443" s="90"/>
      <c r="D443" s="90"/>
      <c r="E443" s="90"/>
      <c r="F443" s="27"/>
      <c r="G443" s="27">
        <v>0</v>
      </c>
      <c r="H443" s="27">
        <v>0</v>
      </c>
    </row>
    <row r="444" spans="2:8" x14ac:dyDescent="0.3">
      <c r="B444" s="87" t="s">
        <v>319</v>
      </c>
      <c r="C444" s="88"/>
      <c r="D444" s="88"/>
      <c r="E444" s="88"/>
      <c r="F444" s="27"/>
      <c r="G444" s="27">
        <v>0</v>
      </c>
      <c r="H444" s="27">
        <v>0</v>
      </c>
    </row>
    <row r="445" spans="2:8" x14ac:dyDescent="0.3">
      <c r="B445" s="87" t="s">
        <v>320</v>
      </c>
      <c r="C445" s="88"/>
      <c r="D445" s="88"/>
      <c r="E445" s="88"/>
      <c r="F445" s="27"/>
      <c r="G445" s="27"/>
      <c r="H445" s="27">
        <v>0</v>
      </c>
    </row>
    <row r="447" spans="2:8" x14ac:dyDescent="0.3">
      <c r="F447" s="75"/>
      <c r="G447" s="75"/>
    </row>
    <row r="448" spans="2:8" x14ac:dyDescent="0.3">
      <c r="G448" s="75"/>
    </row>
  </sheetData>
  <mergeCells count="435"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6" max="8" width="21.88671875" customWidth="1"/>
  </cols>
  <sheetData>
    <row r="2" spans="1:15" x14ac:dyDescent="0.3">
      <c r="A2" s="20"/>
      <c r="B2" s="21" t="s">
        <v>302</v>
      </c>
      <c r="C2" s="21"/>
      <c r="D2" s="21"/>
      <c r="E2" s="21"/>
      <c r="F2" s="21"/>
      <c r="G2" s="21"/>
      <c r="H2" s="21"/>
      <c r="I2" s="20"/>
      <c r="J2" s="20"/>
    </row>
    <row r="3" spans="1:15" s="14" customFormat="1" ht="14.4" customHeight="1" x14ac:dyDescent="0.25">
      <c r="A3" s="22"/>
      <c r="B3" s="21"/>
      <c r="C3" s="21"/>
      <c r="D3" s="21"/>
      <c r="E3" s="21"/>
      <c r="F3" s="21"/>
      <c r="G3" s="21"/>
      <c r="H3" s="21"/>
      <c r="I3" s="22"/>
      <c r="J3" s="22"/>
    </row>
    <row r="4" spans="1:15" x14ac:dyDescent="0.3">
      <c r="A4" s="20"/>
      <c r="B4" s="20"/>
      <c r="C4" s="20"/>
      <c r="D4" s="20"/>
      <c r="E4" s="20"/>
      <c r="F4" s="20"/>
      <c r="G4" s="20"/>
      <c r="H4" s="20"/>
      <c r="I4" s="20"/>
      <c r="J4" s="20"/>
    </row>
    <row r="7" spans="1:15" x14ac:dyDescent="0.3">
      <c r="B7" s="110" t="s">
        <v>388</v>
      </c>
      <c r="C7" s="110"/>
      <c r="D7" s="110"/>
    </row>
    <row r="8" spans="1:15" x14ac:dyDescent="0.3">
      <c r="B8" s="110" t="s">
        <v>389</v>
      </c>
      <c r="C8" s="110"/>
      <c r="D8" s="110"/>
      <c r="E8" s="20"/>
    </row>
    <row r="9" spans="1:15" x14ac:dyDescent="0.3">
      <c r="B9" s="20"/>
      <c r="C9" s="20"/>
      <c r="D9" s="20"/>
      <c r="E9" s="20"/>
    </row>
    <row r="10" spans="1:15" s="10" customFormat="1" x14ac:dyDescent="0.3">
      <c r="B10" s="85" t="s">
        <v>303</v>
      </c>
      <c r="C10" s="85"/>
      <c r="D10" s="85"/>
      <c r="E10" s="85"/>
      <c r="F10" s="85"/>
      <c r="G10" s="85"/>
      <c r="H10" s="85"/>
    </row>
    <row r="11" spans="1:15" ht="15" customHeight="1" x14ac:dyDescent="0.3">
      <c r="E11" s="2"/>
      <c r="G11" s="9"/>
    </row>
    <row r="12" spans="1:15" ht="15" customHeight="1" x14ac:dyDescent="0.3">
      <c r="B12" s="16"/>
      <c r="C12" s="16"/>
      <c r="D12" s="16"/>
      <c r="E12" s="2"/>
      <c r="G12" s="9"/>
    </row>
    <row r="13" spans="1:15" ht="15" customHeight="1" x14ac:dyDescent="0.3">
      <c r="B13" s="16" t="s">
        <v>298</v>
      </c>
      <c r="C13" s="16" t="s">
        <v>306</v>
      </c>
      <c r="D13" s="16"/>
      <c r="E13" s="2"/>
      <c r="G13" s="9"/>
    </row>
    <row r="14" spans="1:15" ht="15" customHeight="1" x14ac:dyDescent="0.3">
      <c r="B14" s="15"/>
      <c r="C14" s="15"/>
      <c r="D14" s="15"/>
      <c r="E14" s="2"/>
      <c r="G14" s="9"/>
    </row>
    <row r="15" spans="1:15" x14ac:dyDescent="0.3">
      <c r="B15" s="116" t="s">
        <v>83</v>
      </c>
      <c r="C15" s="117"/>
      <c r="D15" s="117"/>
      <c r="E15" s="117"/>
      <c r="F15" s="18" t="s">
        <v>84</v>
      </c>
      <c r="G15" s="18" t="s">
        <v>85</v>
      </c>
      <c r="H15" s="18" t="s">
        <v>86</v>
      </c>
    </row>
    <row r="16" spans="1:15" x14ac:dyDescent="0.3">
      <c r="B16" s="95" t="s">
        <v>87</v>
      </c>
      <c r="C16" s="96"/>
      <c r="D16" s="96"/>
      <c r="E16" s="96"/>
      <c r="F16" s="4" t="e">
        <f>F17+F96+F159</f>
        <v>#REF!</v>
      </c>
      <c r="G16" s="4" t="e">
        <f>G17+G96+G159</f>
        <v>#REF!</v>
      </c>
      <c r="H16" s="4" t="e">
        <f>F16-G16</f>
        <v>#REF!</v>
      </c>
      <c r="I16" t="s">
        <v>299</v>
      </c>
      <c r="J16" t="s">
        <v>299</v>
      </c>
      <c r="K16" t="s">
        <v>299</v>
      </c>
      <c r="M16" t="s">
        <v>299</v>
      </c>
      <c r="N16" t="s">
        <v>299</v>
      </c>
      <c r="O16" t="s">
        <v>299</v>
      </c>
    </row>
    <row r="17" spans="2:15" ht="15" customHeight="1" x14ac:dyDescent="0.3">
      <c r="B17" s="95" t="s">
        <v>88</v>
      </c>
      <c r="C17" s="96"/>
      <c r="D17" s="96"/>
      <c r="E17" s="96"/>
      <c r="F17" s="5" t="e">
        <f>F18+F29</f>
        <v>#REF!</v>
      </c>
      <c r="G17" s="5" t="e">
        <f>G18+G29</f>
        <v>#REF!</v>
      </c>
      <c r="H17" s="5" t="e">
        <f>F17-G17</f>
        <v>#REF!</v>
      </c>
      <c r="I17" t="s">
        <v>299</v>
      </c>
      <c r="J17" t="s">
        <v>299</v>
      </c>
      <c r="K17" t="s">
        <v>299</v>
      </c>
      <c r="M17" t="s">
        <v>299</v>
      </c>
      <c r="N17" t="s">
        <v>299</v>
      </c>
      <c r="O17" t="s">
        <v>299</v>
      </c>
    </row>
    <row r="18" spans="2:15" x14ac:dyDescent="0.3">
      <c r="B18" s="89" t="s">
        <v>89</v>
      </c>
      <c r="C18" s="90"/>
      <c r="D18" s="90"/>
      <c r="E18" s="90"/>
      <c r="F18" s="6" t="e">
        <f>F19+F25+F28</f>
        <v>#REF!</v>
      </c>
      <c r="G18" s="6" t="e">
        <f>G19+G25+G28</f>
        <v>#REF!</v>
      </c>
      <c r="H18" s="6" t="e">
        <f>F18-G18</f>
        <v>#REF!</v>
      </c>
      <c r="I18" t="s">
        <v>299</v>
      </c>
      <c r="J18" t="s">
        <v>299</v>
      </c>
      <c r="K18" t="s">
        <v>299</v>
      </c>
      <c r="M18" t="s">
        <v>299</v>
      </c>
      <c r="N18" t="s">
        <v>299</v>
      </c>
      <c r="O18" t="s">
        <v>299</v>
      </c>
    </row>
    <row r="19" spans="2:15" x14ac:dyDescent="0.3">
      <c r="B19" s="108" t="s">
        <v>90</v>
      </c>
      <c r="C19" s="109"/>
      <c r="D19" s="109"/>
      <c r="E19" s="109"/>
      <c r="F19" s="6" t="e">
        <f>SUM(F20:F24)</f>
        <v>#REF!</v>
      </c>
      <c r="G19" s="6" t="e">
        <f>SUM(G20:G24)</f>
        <v>#REF!</v>
      </c>
      <c r="H19" s="6" t="e">
        <f t="shared" ref="H19" si="0">F19-G19</f>
        <v>#REF!</v>
      </c>
      <c r="I19" t="s">
        <v>299</v>
      </c>
      <c r="J19" t="s">
        <v>299</v>
      </c>
      <c r="K19" t="s">
        <v>299</v>
      </c>
      <c r="M19" t="s">
        <v>299</v>
      </c>
      <c r="N19" t="s">
        <v>299</v>
      </c>
      <c r="O19" t="s">
        <v>299</v>
      </c>
    </row>
    <row r="20" spans="2:15" x14ac:dyDescent="0.3">
      <c r="B20" s="104" t="s">
        <v>1</v>
      </c>
      <c r="C20" s="105"/>
      <c r="D20" s="105"/>
      <c r="E20" s="105"/>
      <c r="F20" s="7" t="e">
        <f>#REF!</f>
        <v>#REF!</v>
      </c>
      <c r="G20" s="7" t="e">
        <f>#REF!</f>
        <v>#REF!</v>
      </c>
      <c r="H20" s="6" t="e">
        <f>F20-G20</f>
        <v>#REF!</v>
      </c>
      <c r="I20" t="s">
        <v>299</v>
      </c>
      <c r="J20" t="s">
        <v>299</v>
      </c>
      <c r="K20" t="s">
        <v>299</v>
      </c>
      <c r="M20" t="s">
        <v>299</v>
      </c>
      <c r="N20" t="s">
        <v>299</v>
      </c>
      <c r="O20" t="s">
        <v>299</v>
      </c>
    </row>
    <row r="21" spans="2:15" x14ac:dyDescent="0.3">
      <c r="B21" s="99" t="s">
        <v>91</v>
      </c>
      <c r="C21" s="100"/>
      <c r="D21" s="100"/>
      <c r="E21" s="100"/>
      <c r="F21" s="7" t="e">
        <f>#REF!</f>
        <v>#REF!</v>
      </c>
      <c r="G21" s="7" t="e">
        <f>#REF!</f>
        <v>#REF!</v>
      </c>
      <c r="H21" s="6" t="e">
        <f t="shared" ref="H21:H84" si="1">F21-G21</f>
        <v>#REF!</v>
      </c>
      <c r="I21" t="s">
        <v>299</v>
      </c>
      <c r="J21" t="s">
        <v>299</v>
      </c>
      <c r="K21" t="s">
        <v>299</v>
      </c>
      <c r="M21" t="s">
        <v>299</v>
      </c>
      <c r="N21" t="s">
        <v>299</v>
      </c>
      <c r="O21" t="s">
        <v>299</v>
      </c>
    </row>
    <row r="22" spans="2:15" x14ac:dyDescent="0.3">
      <c r="B22" s="99" t="s">
        <v>92</v>
      </c>
      <c r="C22" s="100"/>
      <c r="D22" s="100"/>
      <c r="E22" s="100"/>
      <c r="F22" s="7" t="e">
        <f>#REF!</f>
        <v>#REF!</v>
      </c>
      <c r="G22" s="7" t="e">
        <f>#REF!</f>
        <v>#REF!</v>
      </c>
      <c r="H22" s="6" t="e">
        <f t="shared" si="1"/>
        <v>#REF!</v>
      </c>
      <c r="I22" t="s">
        <v>299</v>
      </c>
      <c r="J22" t="s">
        <v>299</v>
      </c>
      <c r="K22" t="s">
        <v>299</v>
      </c>
      <c r="M22" t="s">
        <v>299</v>
      </c>
      <c r="N22" t="s">
        <v>299</v>
      </c>
      <c r="O22" t="s">
        <v>299</v>
      </c>
    </row>
    <row r="23" spans="2:15" x14ac:dyDescent="0.3">
      <c r="B23" s="99" t="s">
        <v>93</v>
      </c>
      <c r="C23" s="100"/>
      <c r="D23" s="100"/>
      <c r="E23" s="100"/>
      <c r="F23" s="7" t="e">
        <f>#REF!</f>
        <v>#REF!</v>
      </c>
      <c r="G23" s="7" t="e">
        <f>#REF!</f>
        <v>#REF!</v>
      </c>
      <c r="H23" s="6" t="e">
        <f t="shared" si="1"/>
        <v>#REF!</v>
      </c>
      <c r="I23" t="s">
        <v>299</v>
      </c>
      <c r="J23" t="s">
        <v>299</v>
      </c>
      <c r="K23" t="s">
        <v>299</v>
      </c>
      <c r="M23" t="s">
        <v>299</v>
      </c>
      <c r="N23" t="s">
        <v>299</v>
      </c>
      <c r="O23" t="s">
        <v>299</v>
      </c>
    </row>
    <row r="24" spans="2:15" x14ac:dyDescent="0.3">
      <c r="B24" s="99" t="s">
        <v>94</v>
      </c>
      <c r="C24" s="100"/>
      <c r="D24" s="100"/>
      <c r="E24" s="100"/>
      <c r="F24" s="7" t="e">
        <f>#REF!</f>
        <v>#REF!</v>
      </c>
      <c r="G24" s="7" t="e">
        <f>#REF!</f>
        <v>#REF!</v>
      </c>
      <c r="H24" s="6" t="e">
        <f t="shared" si="1"/>
        <v>#REF!</v>
      </c>
      <c r="I24" t="s">
        <v>299</v>
      </c>
      <c r="J24" t="s">
        <v>299</v>
      </c>
      <c r="K24" t="s">
        <v>299</v>
      </c>
      <c r="M24" t="s">
        <v>299</v>
      </c>
      <c r="N24" t="s">
        <v>299</v>
      </c>
      <c r="O24" t="s">
        <v>299</v>
      </c>
    </row>
    <row r="25" spans="2:15" x14ac:dyDescent="0.3">
      <c r="B25" s="108" t="s">
        <v>95</v>
      </c>
      <c r="C25" s="109"/>
      <c r="D25" s="109"/>
      <c r="E25" s="109"/>
      <c r="F25" s="6" t="e">
        <f>F26+F27</f>
        <v>#REF!</v>
      </c>
      <c r="G25" s="6" t="e">
        <f>G26+G27</f>
        <v>#REF!</v>
      </c>
      <c r="H25" s="6" t="e">
        <f t="shared" si="1"/>
        <v>#REF!</v>
      </c>
      <c r="I25" t="s">
        <v>299</v>
      </c>
      <c r="J25" t="s">
        <v>299</v>
      </c>
      <c r="K25" t="s">
        <v>299</v>
      </c>
      <c r="M25" t="s">
        <v>299</v>
      </c>
      <c r="N25" t="s">
        <v>299</v>
      </c>
      <c r="O25" t="s">
        <v>299</v>
      </c>
    </row>
    <row r="26" spans="2:15" x14ac:dyDescent="0.3">
      <c r="B26" s="93" t="s">
        <v>96</v>
      </c>
      <c r="C26" s="94"/>
      <c r="D26" s="94"/>
      <c r="E26" s="94"/>
      <c r="F26" s="7" t="e">
        <f>#REF!</f>
        <v>#REF!</v>
      </c>
      <c r="G26" s="7" t="e">
        <f>#REF!</f>
        <v>#REF!</v>
      </c>
      <c r="H26" s="6" t="e">
        <f t="shared" si="1"/>
        <v>#REF!</v>
      </c>
    </row>
    <row r="27" spans="2:15" x14ac:dyDescent="0.3">
      <c r="B27" s="93" t="s">
        <v>301</v>
      </c>
      <c r="C27" s="94"/>
      <c r="D27" s="94"/>
      <c r="E27" s="94"/>
      <c r="F27" s="7" t="e">
        <f>#REF!</f>
        <v>#REF!</v>
      </c>
      <c r="G27" s="7" t="e">
        <f>#REF!</f>
        <v>#REF!</v>
      </c>
      <c r="H27" s="6" t="e">
        <f t="shared" si="1"/>
        <v>#REF!</v>
      </c>
    </row>
    <row r="28" spans="2:15" x14ac:dyDescent="0.3">
      <c r="B28" s="108" t="s">
        <v>97</v>
      </c>
      <c r="C28" s="109"/>
      <c r="D28" s="109"/>
      <c r="E28" s="109"/>
      <c r="F28" s="7" t="e">
        <f>#REF!</f>
        <v>#REF!</v>
      </c>
      <c r="G28" s="7" t="e">
        <f>#REF!</f>
        <v>#REF!</v>
      </c>
      <c r="H28" s="6" t="e">
        <f t="shared" si="1"/>
        <v>#REF!</v>
      </c>
    </row>
    <row r="29" spans="2:15" x14ac:dyDescent="0.3">
      <c r="B29" s="89" t="s">
        <v>98</v>
      </c>
      <c r="C29" s="90"/>
      <c r="D29" s="90"/>
      <c r="E29" s="90"/>
      <c r="F29" s="6" t="e">
        <f>F30+F33+F34+F60+F66+F73+F76+F95</f>
        <v>#REF!</v>
      </c>
      <c r="G29" s="6" t="e">
        <f>G30+G33+G34+G60+G66+G73+G76+G95</f>
        <v>#REF!</v>
      </c>
      <c r="H29" s="6" t="e">
        <f t="shared" si="1"/>
        <v>#REF!</v>
      </c>
      <c r="I29" s="11"/>
      <c r="J29" s="11"/>
      <c r="K29" t="s">
        <v>299</v>
      </c>
      <c r="M29" t="s">
        <v>299</v>
      </c>
      <c r="N29" t="s">
        <v>299</v>
      </c>
      <c r="O29" t="s">
        <v>299</v>
      </c>
    </row>
    <row r="30" spans="2:15" x14ac:dyDescent="0.3">
      <c r="B30" s="108" t="s">
        <v>99</v>
      </c>
      <c r="C30" s="109"/>
      <c r="D30" s="109"/>
      <c r="E30" s="109"/>
      <c r="F30" s="6" t="e">
        <f>F31-G31</f>
        <v>#REF!</v>
      </c>
      <c r="G30" s="6" t="e">
        <f>G32-F32</f>
        <v>#REF!</v>
      </c>
      <c r="H30" s="6" t="e">
        <f t="shared" si="1"/>
        <v>#REF!</v>
      </c>
    </row>
    <row r="31" spans="2:15" x14ac:dyDescent="0.3">
      <c r="B31" s="106" t="s">
        <v>100</v>
      </c>
      <c r="C31" s="107"/>
      <c r="D31" s="107"/>
      <c r="E31" s="107"/>
      <c r="F31" s="7" t="e">
        <f>#REF!</f>
        <v>#REF!</v>
      </c>
      <c r="G31" s="7" t="e">
        <f>#REF!</f>
        <v>#REF!</v>
      </c>
      <c r="H31" s="6" t="e">
        <f t="shared" si="1"/>
        <v>#REF!</v>
      </c>
    </row>
    <row r="32" spans="2:15" x14ac:dyDescent="0.3">
      <c r="B32" s="106" t="s">
        <v>101</v>
      </c>
      <c r="C32" s="107"/>
      <c r="D32" s="107"/>
      <c r="E32" s="107"/>
      <c r="F32" s="7" t="e">
        <f>#REF!</f>
        <v>#REF!</v>
      </c>
      <c r="G32" s="7" t="e">
        <f>#REF!</f>
        <v>#REF!</v>
      </c>
      <c r="H32" s="6" t="e">
        <f t="shared" si="1"/>
        <v>#REF!</v>
      </c>
      <c r="I32" t="s">
        <v>299</v>
      </c>
      <c r="J32" t="s">
        <v>299</v>
      </c>
      <c r="K32" t="s">
        <v>299</v>
      </c>
      <c r="M32" t="s">
        <v>299</v>
      </c>
      <c r="N32" t="s">
        <v>299</v>
      </c>
      <c r="O32" t="s">
        <v>299</v>
      </c>
    </row>
    <row r="33" spans="2:8" ht="14.7" customHeight="1" x14ac:dyDescent="0.3">
      <c r="B33" s="108" t="s">
        <v>102</v>
      </c>
      <c r="C33" s="109"/>
      <c r="D33" s="109"/>
      <c r="E33" s="109"/>
      <c r="F33" s="7" t="e">
        <f>#REF!</f>
        <v>#REF!</v>
      </c>
      <c r="G33" s="7" t="e">
        <f>#REF!</f>
        <v>#REF!</v>
      </c>
      <c r="H33" s="6" t="e">
        <f t="shared" si="1"/>
        <v>#REF!</v>
      </c>
    </row>
    <row r="34" spans="2:8" x14ac:dyDescent="0.3">
      <c r="B34" s="108" t="s">
        <v>103</v>
      </c>
      <c r="C34" s="109"/>
      <c r="D34" s="109"/>
      <c r="E34" s="109"/>
      <c r="F34" s="6" t="e">
        <f>F35+F36+F37</f>
        <v>#REF!</v>
      </c>
      <c r="G34" s="6" t="e">
        <f>G35+G36+G37</f>
        <v>#REF!</v>
      </c>
      <c r="H34" s="6" t="e">
        <f t="shared" si="1"/>
        <v>#REF!</v>
      </c>
    </row>
    <row r="35" spans="2:8" x14ac:dyDescent="0.3">
      <c r="B35" s="87" t="s">
        <v>104</v>
      </c>
      <c r="C35" s="88"/>
      <c r="D35" s="88"/>
      <c r="E35" s="88"/>
      <c r="F35" s="7" t="e">
        <f>F39+F43+F47+F51+F55+F57</f>
        <v>#REF!</v>
      </c>
      <c r="G35" s="7" t="e">
        <f>G39+G43+G47+G51+G55</f>
        <v>#REF!</v>
      </c>
      <c r="H35" s="6" t="e">
        <f t="shared" si="1"/>
        <v>#REF!</v>
      </c>
    </row>
    <row r="36" spans="2:8" x14ac:dyDescent="0.3">
      <c r="B36" s="87" t="s">
        <v>105</v>
      </c>
      <c r="C36" s="88"/>
      <c r="D36" s="88"/>
      <c r="E36" s="88"/>
      <c r="F36" s="7" t="e">
        <f>F40+F44+F48+F52+F56+F58</f>
        <v>#REF!</v>
      </c>
      <c r="G36" s="7" t="e">
        <f>G40+G44+G48+G52+G56+G58</f>
        <v>#REF!</v>
      </c>
      <c r="H36" s="6" t="e">
        <f t="shared" si="1"/>
        <v>#REF!</v>
      </c>
    </row>
    <row r="37" spans="2:8" x14ac:dyDescent="0.3">
      <c r="B37" s="87" t="s">
        <v>106</v>
      </c>
      <c r="C37" s="88"/>
      <c r="D37" s="88"/>
      <c r="E37" s="88"/>
      <c r="F37" s="7" t="e">
        <f>F41+F45+F49+F53+F57+F59</f>
        <v>#REF!</v>
      </c>
      <c r="G37" s="7" t="e">
        <f t="shared" ref="G37" si="2">G41+G45+G49+G53+G57+G59</f>
        <v>#REF!</v>
      </c>
      <c r="H37" s="6" t="e">
        <f t="shared" si="1"/>
        <v>#REF!</v>
      </c>
    </row>
    <row r="38" spans="2:8" x14ac:dyDescent="0.3">
      <c r="B38" s="93" t="s">
        <v>107</v>
      </c>
      <c r="C38" s="94"/>
      <c r="D38" s="94"/>
      <c r="E38" s="94"/>
      <c r="F38" s="6" t="e">
        <f>F39+F40+F41</f>
        <v>#REF!</v>
      </c>
      <c r="G38" s="6" t="e">
        <f>G39+G40+G41</f>
        <v>#REF!</v>
      </c>
      <c r="H38" s="6" t="e">
        <f t="shared" si="1"/>
        <v>#REF!</v>
      </c>
    </row>
    <row r="39" spans="2:8" x14ac:dyDescent="0.3">
      <c r="B39" s="99" t="s">
        <v>108</v>
      </c>
      <c r="C39" s="100"/>
      <c r="D39" s="100"/>
      <c r="E39" s="100"/>
      <c r="F39" s="7" t="e">
        <f>#REF!</f>
        <v>#REF!</v>
      </c>
      <c r="G39" s="7" t="e">
        <f>#REF!</f>
        <v>#REF!</v>
      </c>
      <c r="H39" s="6" t="e">
        <f t="shared" si="1"/>
        <v>#REF!</v>
      </c>
    </row>
    <row r="40" spans="2:8" x14ac:dyDescent="0.3">
      <c r="B40" s="99" t="s">
        <v>109</v>
      </c>
      <c r="C40" s="100"/>
      <c r="D40" s="100"/>
      <c r="E40" s="100"/>
      <c r="F40" s="7" t="e">
        <f>#REF!</f>
        <v>#REF!</v>
      </c>
      <c r="G40" s="7" t="e">
        <f>#REF!</f>
        <v>#REF!</v>
      </c>
      <c r="H40" s="6" t="e">
        <f t="shared" si="1"/>
        <v>#REF!</v>
      </c>
    </row>
    <row r="41" spans="2:8" x14ac:dyDescent="0.3">
      <c r="B41" s="99" t="s">
        <v>110</v>
      </c>
      <c r="C41" s="100"/>
      <c r="D41" s="100"/>
      <c r="E41" s="100"/>
      <c r="F41" s="7" t="e">
        <f>#REF!</f>
        <v>#REF!</v>
      </c>
      <c r="G41" s="7" t="e">
        <f>#REF!</f>
        <v>#REF!</v>
      </c>
      <c r="H41" s="6" t="e">
        <f t="shared" si="1"/>
        <v>#REF!</v>
      </c>
    </row>
    <row r="42" spans="2:8" ht="14.7" customHeight="1" x14ac:dyDescent="0.3">
      <c r="B42" s="93" t="s">
        <v>111</v>
      </c>
      <c r="C42" s="94"/>
      <c r="D42" s="94"/>
      <c r="E42" s="94"/>
      <c r="F42" s="6" t="e">
        <f>F43+F44+F45</f>
        <v>#REF!</v>
      </c>
      <c r="G42" s="6" t="e">
        <f>G43+G44+G45</f>
        <v>#REF!</v>
      </c>
      <c r="H42" s="6" t="e">
        <f t="shared" si="1"/>
        <v>#REF!</v>
      </c>
    </row>
    <row r="43" spans="2:8" x14ac:dyDescent="0.3">
      <c r="B43" s="99" t="s">
        <v>108</v>
      </c>
      <c r="C43" s="100"/>
      <c r="D43" s="100"/>
      <c r="E43" s="100"/>
      <c r="F43" s="7" t="e">
        <f>#REF!</f>
        <v>#REF!</v>
      </c>
      <c r="G43" s="7" t="e">
        <f>#REF!</f>
        <v>#REF!</v>
      </c>
      <c r="H43" s="6" t="e">
        <f t="shared" si="1"/>
        <v>#REF!</v>
      </c>
    </row>
    <row r="44" spans="2:8" x14ac:dyDescent="0.3">
      <c r="B44" s="99" t="s">
        <v>109</v>
      </c>
      <c r="C44" s="100"/>
      <c r="D44" s="100"/>
      <c r="E44" s="100"/>
      <c r="F44" s="7" t="e">
        <f>#REF!</f>
        <v>#REF!</v>
      </c>
      <c r="G44" s="7" t="e">
        <f>#REF!</f>
        <v>#REF!</v>
      </c>
      <c r="H44" s="6" t="e">
        <f t="shared" si="1"/>
        <v>#REF!</v>
      </c>
    </row>
    <row r="45" spans="2:8" ht="14.7" customHeight="1" x14ac:dyDescent="0.3">
      <c r="B45" s="99" t="s">
        <v>110</v>
      </c>
      <c r="C45" s="100"/>
      <c r="D45" s="100"/>
      <c r="E45" s="100"/>
      <c r="F45" s="7" t="e">
        <f>#REF!</f>
        <v>#REF!</v>
      </c>
      <c r="G45" s="7" t="e">
        <f>#REF!</f>
        <v>#REF!</v>
      </c>
      <c r="H45" s="6" t="e">
        <f t="shared" si="1"/>
        <v>#REF!</v>
      </c>
    </row>
    <row r="46" spans="2:8" ht="14.7" customHeight="1" x14ac:dyDescent="0.3">
      <c r="B46" s="93" t="s">
        <v>112</v>
      </c>
      <c r="C46" s="94"/>
      <c r="D46" s="94"/>
      <c r="E46" s="94"/>
      <c r="F46" s="6" t="e">
        <f>F47+F48+F49</f>
        <v>#REF!</v>
      </c>
      <c r="G46" s="6" t="e">
        <f>G47+G48+G49</f>
        <v>#REF!</v>
      </c>
      <c r="H46" s="6" t="e">
        <f t="shared" si="1"/>
        <v>#REF!</v>
      </c>
    </row>
    <row r="47" spans="2:8" x14ac:dyDescent="0.3">
      <c r="B47" s="99" t="s">
        <v>108</v>
      </c>
      <c r="C47" s="100"/>
      <c r="D47" s="100"/>
      <c r="E47" s="100"/>
      <c r="F47" s="7" t="e">
        <f>#REF!</f>
        <v>#REF!</v>
      </c>
      <c r="G47" s="7" t="e">
        <f>#REF!</f>
        <v>#REF!</v>
      </c>
      <c r="H47" s="6" t="e">
        <f t="shared" si="1"/>
        <v>#REF!</v>
      </c>
    </row>
    <row r="48" spans="2:8" x14ac:dyDescent="0.3">
      <c r="B48" s="99" t="s">
        <v>109</v>
      </c>
      <c r="C48" s="100"/>
      <c r="D48" s="100"/>
      <c r="E48" s="100"/>
      <c r="F48" s="7" t="e">
        <f>#REF!</f>
        <v>#REF!</v>
      </c>
      <c r="G48" s="7" t="e">
        <f>#REF!</f>
        <v>#REF!</v>
      </c>
      <c r="H48" s="6" t="e">
        <f t="shared" si="1"/>
        <v>#REF!</v>
      </c>
    </row>
    <row r="49" spans="2:8" ht="14.7" customHeight="1" x14ac:dyDescent="0.3">
      <c r="B49" s="99" t="s">
        <v>110</v>
      </c>
      <c r="C49" s="100"/>
      <c r="D49" s="100"/>
      <c r="E49" s="100"/>
      <c r="F49" s="7" t="e">
        <f>#REF!</f>
        <v>#REF!</v>
      </c>
      <c r="G49" s="7" t="e">
        <f>#REF!</f>
        <v>#REF!</v>
      </c>
      <c r="H49" s="6" t="e">
        <f t="shared" si="1"/>
        <v>#REF!</v>
      </c>
    </row>
    <row r="50" spans="2:8" ht="14.7" customHeight="1" x14ac:dyDescent="0.3">
      <c r="B50" s="93" t="s">
        <v>113</v>
      </c>
      <c r="C50" s="94"/>
      <c r="D50" s="94"/>
      <c r="E50" s="94"/>
      <c r="F50" s="6" t="e">
        <f>F51+F52+F53</f>
        <v>#REF!</v>
      </c>
      <c r="G50" s="6" t="e">
        <f>G51+G52+G53</f>
        <v>#REF!</v>
      </c>
      <c r="H50" s="6" t="e">
        <f t="shared" si="1"/>
        <v>#REF!</v>
      </c>
    </row>
    <row r="51" spans="2:8" x14ac:dyDescent="0.3">
      <c r="B51" s="99" t="s">
        <v>108</v>
      </c>
      <c r="C51" s="100"/>
      <c r="D51" s="100"/>
      <c r="E51" s="100"/>
      <c r="F51" s="7" t="e">
        <f>#REF!</f>
        <v>#REF!</v>
      </c>
      <c r="G51" s="7" t="e">
        <f>#REF!</f>
        <v>#REF!</v>
      </c>
      <c r="H51" s="6" t="e">
        <f t="shared" si="1"/>
        <v>#REF!</v>
      </c>
    </row>
    <row r="52" spans="2:8" x14ac:dyDescent="0.3">
      <c r="B52" s="99" t="s">
        <v>109</v>
      </c>
      <c r="C52" s="100"/>
      <c r="D52" s="100"/>
      <c r="E52" s="100"/>
      <c r="F52" s="7" t="e">
        <f>#REF!</f>
        <v>#REF!</v>
      </c>
      <c r="G52" s="7" t="e">
        <f>#REF!</f>
        <v>#REF!</v>
      </c>
      <c r="H52" s="6" t="e">
        <f t="shared" si="1"/>
        <v>#REF!</v>
      </c>
    </row>
    <row r="53" spans="2:8" ht="14.7" customHeight="1" x14ac:dyDescent="0.3">
      <c r="B53" s="99" t="s">
        <v>110</v>
      </c>
      <c r="C53" s="100"/>
      <c r="D53" s="100"/>
      <c r="E53" s="100"/>
      <c r="F53" s="7" t="e">
        <f>#REF!</f>
        <v>#REF!</v>
      </c>
      <c r="G53" s="7" t="e">
        <f>#REF!</f>
        <v>#REF!</v>
      </c>
      <c r="H53" s="6" t="e">
        <f t="shared" si="1"/>
        <v>#REF!</v>
      </c>
    </row>
    <row r="54" spans="2:8" ht="14.7" customHeight="1" x14ac:dyDescent="0.3">
      <c r="B54" s="93" t="s">
        <v>114</v>
      </c>
      <c r="C54" s="94"/>
      <c r="D54" s="94"/>
      <c r="E54" s="94"/>
      <c r="F54" s="6" t="e">
        <f>F55+F56+F57</f>
        <v>#REF!</v>
      </c>
      <c r="G54" s="6" t="e">
        <f>G55+G56+G57</f>
        <v>#REF!</v>
      </c>
      <c r="H54" s="6" t="e">
        <f t="shared" si="1"/>
        <v>#REF!</v>
      </c>
    </row>
    <row r="55" spans="2:8" x14ac:dyDescent="0.3">
      <c r="B55" s="99" t="s">
        <v>108</v>
      </c>
      <c r="C55" s="100"/>
      <c r="D55" s="100"/>
      <c r="E55" s="100"/>
      <c r="F55" s="7" t="e">
        <f>#REF!</f>
        <v>#REF!</v>
      </c>
      <c r="G55" s="7" t="e">
        <f>#REF!</f>
        <v>#REF!</v>
      </c>
      <c r="H55" s="6" t="e">
        <f t="shared" si="1"/>
        <v>#REF!</v>
      </c>
    </row>
    <row r="56" spans="2:8" x14ac:dyDescent="0.3">
      <c r="B56" s="99" t="s">
        <v>109</v>
      </c>
      <c r="C56" s="100"/>
      <c r="D56" s="100"/>
      <c r="E56" s="100"/>
      <c r="F56" s="7" t="e">
        <f>#REF!</f>
        <v>#REF!</v>
      </c>
      <c r="G56" s="7" t="e">
        <f>#REF!</f>
        <v>#REF!</v>
      </c>
      <c r="H56" s="6" t="e">
        <f t="shared" si="1"/>
        <v>#REF!</v>
      </c>
    </row>
    <row r="57" spans="2:8" ht="14.7" customHeight="1" x14ac:dyDescent="0.3">
      <c r="B57" s="99" t="s">
        <v>110</v>
      </c>
      <c r="C57" s="100"/>
      <c r="D57" s="100"/>
      <c r="E57" s="100"/>
      <c r="F57" s="7" t="e">
        <f>#REF!</f>
        <v>#REF!</v>
      </c>
      <c r="G57" s="7" t="e">
        <f>#REF!</f>
        <v>#REF!</v>
      </c>
      <c r="H57" s="6" t="e">
        <f t="shared" si="1"/>
        <v>#REF!</v>
      </c>
    </row>
    <row r="58" spans="2:8" ht="14.7" customHeight="1" x14ac:dyDescent="0.3">
      <c r="B58" s="93" t="s">
        <v>115</v>
      </c>
      <c r="C58" s="94"/>
      <c r="D58" s="94"/>
      <c r="E58" s="94"/>
      <c r="F58" s="7" t="e">
        <f>#REF!</f>
        <v>#REF!</v>
      </c>
      <c r="G58" s="7" t="e">
        <f>#REF!</f>
        <v>#REF!</v>
      </c>
      <c r="H58" s="6" t="e">
        <f t="shared" si="1"/>
        <v>#REF!</v>
      </c>
    </row>
    <row r="59" spans="2:8" ht="14.7" customHeight="1" x14ac:dyDescent="0.3">
      <c r="B59" s="93" t="s">
        <v>116</v>
      </c>
      <c r="C59" s="94"/>
      <c r="D59" s="94"/>
      <c r="E59" s="94"/>
      <c r="F59" s="7" t="e">
        <f>#REF!</f>
        <v>#REF!</v>
      </c>
      <c r="G59" s="7" t="e">
        <f>#REF!</f>
        <v>#REF!</v>
      </c>
      <c r="H59" s="6" t="e">
        <f t="shared" si="1"/>
        <v>#REF!</v>
      </c>
    </row>
    <row r="60" spans="2:8" x14ac:dyDescent="0.3">
      <c r="B60" s="108" t="s">
        <v>117</v>
      </c>
      <c r="C60" s="109"/>
      <c r="D60" s="109"/>
      <c r="E60" s="109"/>
      <c r="F60" s="6" t="e">
        <f>F61+F62</f>
        <v>#REF!</v>
      </c>
      <c r="G60" s="6" t="e">
        <f>G61+G62</f>
        <v>#REF!</v>
      </c>
      <c r="H60" s="6" t="e">
        <f t="shared" si="1"/>
        <v>#REF!</v>
      </c>
    </row>
    <row r="61" spans="2:8" ht="14.7" customHeight="1" x14ac:dyDescent="0.3">
      <c r="B61" s="99" t="s">
        <v>118</v>
      </c>
      <c r="C61" s="100"/>
      <c r="D61" s="100"/>
      <c r="E61" s="100"/>
      <c r="F61" s="7" t="e">
        <f>#REF!</f>
        <v>#REF!</v>
      </c>
      <c r="G61" s="7" t="e">
        <f>#REF!</f>
        <v>#REF!</v>
      </c>
      <c r="H61" s="6" t="e">
        <f t="shared" si="1"/>
        <v>#REF!</v>
      </c>
    </row>
    <row r="62" spans="2:8" ht="14.7" customHeight="1" x14ac:dyDescent="0.3">
      <c r="B62" s="99" t="s">
        <v>119</v>
      </c>
      <c r="C62" s="100"/>
      <c r="D62" s="100"/>
      <c r="E62" s="100"/>
      <c r="F62" s="6" t="e">
        <f>F63+F64+F65</f>
        <v>#REF!</v>
      </c>
      <c r="G62" s="6" t="e">
        <f>G63+G64+G65</f>
        <v>#REF!</v>
      </c>
      <c r="H62" s="6" t="e">
        <f t="shared" si="1"/>
        <v>#REF!</v>
      </c>
    </row>
    <row r="63" spans="2:8" x14ac:dyDescent="0.3">
      <c r="B63" s="97" t="s">
        <v>14</v>
      </c>
      <c r="C63" s="98"/>
      <c r="D63" s="98"/>
      <c r="E63" s="98"/>
      <c r="F63" s="7" t="e">
        <f>#REF!</f>
        <v>#REF!</v>
      </c>
      <c r="G63" s="7" t="e">
        <f>#REF!</f>
        <v>#REF!</v>
      </c>
      <c r="H63" s="6" t="e">
        <f t="shared" si="1"/>
        <v>#REF!</v>
      </c>
    </row>
    <row r="64" spans="2:8" x14ac:dyDescent="0.3">
      <c r="B64" s="97" t="s">
        <v>15</v>
      </c>
      <c r="C64" s="98"/>
      <c r="D64" s="98"/>
      <c r="E64" s="98"/>
      <c r="F64" s="7" t="e">
        <f>#REF!</f>
        <v>#REF!</v>
      </c>
      <c r="G64" s="7" t="e">
        <f>#REF!</f>
        <v>#REF!</v>
      </c>
      <c r="H64" s="6" t="e">
        <f t="shared" si="1"/>
        <v>#REF!</v>
      </c>
    </row>
    <row r="65" spans="2:8" x14ac:dyDescent="0.3">
      <c r="B65" s="97" t="s">
        <v>120</v>
      </c>
      <c r="C65" s="98"/>
      <c r="D65" s="98"/>
      <c r="E65" s="98"/>
      <c r="F65" s="7" t="e">
        <f>#REF!</f>
        <v>#REF!</v>
      </c>
      <c r="G65" s="7" t="e">
        <f>#REF!</f>
        <v>#REF!</v>
      </c>
      <c r="H65" s="6" t="e">
        <f t="shared" si="1"/>
        <v>#REF!</v>
      </c>
    </row>
    <row r="66" spans="2:8" ht="14.7" customHeight="1" x14ac:dyDescent="0.3">
      <c r="B66" s="108" t="s">
        <v>121</v>
      </c>
      <c r="C66" s="109"/>
      <c r="D66" s="109"/>
      <c r="E66" s="109"/>
      <c r="F66" s="8" t="e">
        <f>F67+F70+F71+F72</f>
        <v>#REF!</v>
      </c>
      <c r="G66" s="8" t="e">
        <f>G67+G70+G71+G72</f>
        <v>#REF!</v>
      </c>
      <c r="H66" s="6" t="e">
        <f t="shared" si="1"/>
        <v>#REF!</v>
      </c>
    </row>
    <row r="67" spans="2:8" x14ac:dyDescent="0.3">
      <c r="B67" s="99" t="s">
        <v>82</v>
      </c>
      <c r="C67" s="100"/>
      <c r="D67" s="100"/>
      <c r="E67" s="100"/>
      <c r="F67" s="6" t="e">
        <f>F68+F69</f>
        <v>#REF!</v>
      </c>
      <c r="G67" s="6" t="e">
        <f>G68+G69</f>
        <v>#REF!</v>
      </c>
      <c r="H67" s="6" t="e">
        <f t="shared" si="1"/>
        <v>#REF!</v>
      </c>
    </row>
    <row r="68" spans="2:8" x14ac:dyDescent="0.3">
      <c r="B68" s="97" t="s">
        <v>122</v>
      </c>
      <c r="C68" s="98"/>
      <c r="D68" s="98"/>
      <c r="E68" s="98"/>
      <c r="F68" s="7" t="e">
        <f>#REF!</f>
        <v>#REF!</v>
      </c>
      <c r="G68" s="7" t="e">
        <f>#REF!</f>
        <v>#REF!</v>
      </c>
      <c r="H68" s="6" t="e">
        <f t="shared" si="1"/>
        <v>#REF!</v>
      </c>
    </row>
    <row r="69" spans="2:8" x14ac:dyDescent="0.3">
      <c r="B69" s="97" t="s">
        <v>123</v>
      </c>
      <c r="C69" s="98"/>
      <c r="D69" s="98"/>
      <c r="E69" s="98"/>
      <c r="F69" s="7" t="e">
        <f>#REF!</f>
        <v>#REF!</v>
      </c>
      <c r="G69" s="7" t="e">
        <f>#REF!</f>
        <v>#REF!</v>
      </c>
      <c r="H69" s="6" t="e">
        <f t="shared" si="1"/>
        <v>#REF!</v>
      </c>
    </row>
    <row r="70" spans="2:8" ht="14.7" customHeight="1" x14ac:dyDescent="0.3">
      <c r="B70" s="99" t="s">
        <v>124</v>
      </c>
      <c r="C70" s="100"/>
      <c r="D70" s="100"/>
      <c r="E70" s="100"/>
      <c r="F70" s="7" t="e">
        <f>#REF!</f>
        <v>#REF!</v>
      </c>
      <c r="G70" s="7" t="e">
        <f>#REF!</f>
        <v>#REF!</v>
      </c>
      <c r="H70" s="6" t="e">
        <f t="shared" si="1"/>
        <v>#REF!</v>
      </c>
    </row>
    <row r="71" spans="2:8" ht="14.7" customHeight="1" x14ac:dyDescent="0.3">
      <c r="B71" s="99" t="s">
        <v>125</v>
      </c>
      <c r="C71" s="100"/>
      <c r="D71" s="100"/>
      <c r="E71" s="100"/>
      <c r="F71" s="7" t="e">
        <f>#REF!</f>
        <v>#REF!</v>
      </c>
      <c r="G71" s="7" t="e">
        <f>#REF!</f>
        <v>#REF!</v>
      </c>
      <c r="H71" s="6" t="e">
        <f t="shared" si="1"/>
        <v>#REF!</v>
      </c>
    </row>
    <row r="72" spans="2:8" x14ac:dyDescent="0.3">
      <c r="B72" s="99" t="s">
        <v>126</v>
      </c>
      <c r="C72" s="100"/>
      <c r="D72" s="100"/>
      <c r="E72" s="100"/>
      <c r="F72" s="7" t="e">
        <f>#REF!</f>
        <v>#REF!</v>
      </c>
      <c r="G72" s="7" t="e">
        <f>#REF!</f>
        <v>#REF!</v>
      </c>
      <c r="H72" s="6" t="e">
        <f t="shared" si="1"/>
        <v>#REF!</v>
      </c>
    </row>
    <row r="73" spans="2:8" ht="14.7" customHeight="1" x14ac:dyDescent="0.3">
      <c r="B73" s="108" t="s">
        <v>127</v>
      </c>
      <c r="C73" s="109"/>
      <c r="D73" s="109"/>
      <c r="E73" s="109"/>
      <c r="F73" s="6" t="e">
        <f>F74+F75</f>
        <v>#REF!</v>
      </c>
      <c r="G73" s="6" t="e">
        <f>G74+G75</f>
        <v>#REF!</v>
      </c>
      <c r="H73" s="6" t="e">
        <f t="shared" si="1"/>
        <v>#REF!</v>
      </c>
    </row>
    <row r="74" spans="2:8" x14ac:dyDescent="0.3">
      <c r="B74" s="97" t="s">
        <v>128</v>
      </c>
      <c r="C74" s="98"/>
      <c r="D74" s="98"/>
      <c r="E74" s="98"/>
      <c r="F74" s="7" t="e">
        <f>#REF!</f>
        <v>#REF!</v>
      </c>
      <c r="G74" s="7" t="e">
        <f>#REF!</f>
        <v>#REF!</v>
      </c>
      <c r="H74" s="6" t="e">
        <f t="shared" si="1"/>
        <v>#REF!</v>
      </c>
    </row>
    <row r="75" spans="2:8" x14ac:dyDescent="0.3">
      <c r="B75" s="97" t="s">
        <v>129</v>
      </c>
      <c r="C75" s="98"/>
      <c r="D75" s="98"/>
      <c r="E75" s="98"/>
      <c r="F75" s="7" t="e">
        <f>#REF!</f>
        <v>#REF!</v>
      </c>
      <c r="G75" s="7" t="e">
        <f>#REF!</f>
        <v>#REF!</v>
      </c>
      <c r="H75" s="6" t="e">
        <f t="shared" si="1"/>
        <v>#REF!</v>
      </c>
    </row>
    <row r="76" spans="2:8" ht="14.7" customHeight="1" x14ac:dyDescent="0.3">
      <c r="B76" s="108" t="s">
        <v>130</v>
      </c>
      <c r="C76" s="109"/>
      <c r="D76" s="109"/>
      <c r="E76" s="109"/>
      <c r="F76" s="6" t="e">
        <f>F77+F80+F81+F85+F92</f>
        <v>#REF!</v>
      </c>
      <c r="G76" s="6" t="e">
        <f>G77+G80+G81+G85+G92</f>
        <v>#REF!</v>
      </c>
      <c r="H76" s="6" t="e">
        <f t="shared" si="1"/>
        <v>#REF!</v>
      </c>
    </row>
    <row r="77" spans="2:8" x14ac:dyDescent="0.3">
      <c r="B77" s="106" t="s">
        <v>17</v>
      </c>
      <c r="C77" s="107"/>
      <c r="D77" s="107"/>
      <c r="E77" s="107"/>
      <c r="F77" s="6" t="e">
        <f>F78+F79</f>
        <v>#REF!</v>
      </c>
      <c r="G77" s="6" t="e">
        <f>G78+G79</f>
        <v>#REF!</v>
      </c>
      <c r="H77" s="6" t="e">
        <f t="shared" si="1"/>
        <v>#REF!</v>
      </c>
    </row>
    <row r="78" spans="2:8" x14ac:dyDescent="0.3">
      <c r="B78" s="97" t="s">
        <v>131</v>
      </c>
      <c r="C78" s="98"/>
      <c r="D78" s="98"/>
      <c r="E78" s="98"/>
      <c r="F78" s="7" t="e">
        <f>#REF!</f>
        <v>#REF!</v>
      </c>
      <c r="G78" s="7" t="e">
        <f>#REF!</f>
        <v>#REF!</v>
      </c>
      <c r="H78" s="6" t="e">
        <f t="shared" si="1"/>
        <v>#REF!</v>
      </c>
    </row>
    <row r="79" spans="2:8" x14ac:dyDescent="0.3">
      <c r="B79" s="97" t="s">
        <v>132</v>
      </c>
      <c r="C79" s="98"/>
      <c r="D79" s="98"/>
      <c r="E79" s="98"/>
      <c r="F79" s="7" t="e">
        <f>#REF!</f>
        <v>#REF!</v>
      </c>
      <c r="G79" s="7" t="e">
        <f>#REF!</f>
        <v>#REF!</v>
      </c>
      <c r="H79" s="6" t="e">
        <f t="shared" si="1"/>
        <v>#REF!</v>
      </c>
    </row>
    <row r="80" spans="2:8" ht="14.7" customHeight="1" x14ac:dyDescent="0.3">
      <c r="B80" s="106" t="s">
        <v>18</v>
      </c>
      <c r="C80" s="107"/>
      <c r="D80" s="107"/>
      <c r="E80" s="107"/>
      <c r="F80" s="7" t="e">
        <f>#REF!</f>
        <v>#REF!</v>
      </c>
      <c r="G80" s="7" t="e">
        <f>#REF!</f>
        <v>#REF!</v>
      </c>
      <c r="H80" s="6" t="e">
        <f t="shared" si="1"/>
        <v>#REF!</v>
      </c>
    </row>
    <row r="81" spans="2:8" ht="14.7" customHeight="1" x14ac:dyDescent="0.3">
      <c r="B81" s="106" t="s">
        <v>19</v>
      </c>
      <c r="C81" s="107"/>
      <c r="D81" s="107"/>
      <c r="E81" s="107"/>
      <c r="F81" s="6" t="e">
        <f>F82+F83+F84</f>
        <v>#REF!</v>
      </c>
      <c r="G81" s="6" t="e">
        <f>G82+G83+G84</f>
        <v>#REF!</v>
      </c>
      <c r="H81" s="6" t="e">
        <f t="shared" si="1"/>
        <v>#REF!</v>
      </c>
    </row>
    <row r="82" spans="2:8" x14ac:dyDescent="0.3">
      <c r="B82" s="97" t="s">
        <v>133</v>
      </c>
      <c r="C82" s="98"/>
      <c r="D82" s="98"/>
      <c r="E82" s="98"/>
      <c r="F82" s="7" t="e">
        <f>#REF!</f>
        <v>#REF!</v>
      </c>
      <c r="G82" s="7" t="e">
        <f>#REF!</f>
        <v>#REF!</v>
      </c>
      <c r="H82" s="6" t="e">
        <f t="shared" si="1"/>
        <v>#REF!</v>
      </c>
    </row>
    <row r="83" spans="2:8" x14ac:dyDescent="0.3">
      <c r="B83" s="97" t="s">
        <v>134</v>
      </c>
      <c r="C83" s="98"/>
      <c r="D83" s="98"/>
      <c r="E83" s="98"/>
      <c r="F83" s="7" t="e">
        <f>#REF!</f>
        <v>#REF!</v>
      </c>
      <c r="G83" s="7" t="e">
        <f>#REF!</f>
        <v>#REF!</v>
      </c>
      <c r="H83" s="6" t="e">
        <f t="shared" si="1"/>
        <v>#REF!</v>
      </c>
    </row>
    <row r="84" spans="2:8" x14ac:dyDescent="0.3">
      <c r="B84" s="97" t="s">
        <v>135</v>
      </c>
      <c r="C84" s="98"/>
      <c r="D84" s="98"/>
      <c r="E84" s="98"/>
      <c r="F84" s="7" t="e">
        <f>#REF!</f>
        <v>#REF!</v>
      </c>
      <c r="G84" s="7" t="e">
        <f>#REF!</f>
        <v>#REF!</v>
      </c>
      <c r="H84" s="6" t="e">
        <f t="shared" si="1"/>
        <v>#REF!</v>
      </c>
    </row>
    <row r="85" spans="2:8" ht="14.7" customHeight="1" x14ac:dyDescent="0.3">
      <c r="B85" s="106" t="s">
        <v>20</v>
      </c>
      <c r="C85" s="107"/>
      <c r="D85" s="107"/>
      <c r="E85" s="107"/>
      <c r="F85" s="6" t="e">
        <f>F86+F87+F88</f>
        <v>#REF!</v>
      </c>
      <c r="G85" s="6" t="e">
        <f>G86+G87+G88</f>
        <v>#REF!</v>
      </c>
      <c r="H85" s="6" t="e">
        <f t="shared" ref="H85:H148" si="3">F85-G85</f>
        <v>#REF!</v>
      </c>
    </row>
    <row r="86" spans="2:8" x14ac:dyDescent="0.3">
      <c r="B86" s="97" t="s">
        <v>136</v>
      </c>
      <c r="C86" s="98"/>
      <c r="D86" s="98"/>
      <c r="E86" s="98"/>
      <c r="F86" s="7" t="e">
        <f>#REF!</f>
        <v>#REF!</v>
      </c>
      <c r="G86" s="7" t="e">
        <f>#REF!</f>
        <v>#REF!</v>
      </c>
      <c r="H86" s="6" t="e">
        <f t="shared" si="3"/>
        <v>#REF!</v>
      </c>
    </row>
    <row r="87" spans="2:8" x14ac:dyDescent="0.3">
      <c r="B87" s="97" t="s">
        <v>137</v>
      </c>
      <c r="C87" s="98"/>
      <c r="D87" s="98"/>
      <c r="E87" s="98"/>
      <c r="F87" s="7" t="e">
        <f>#REF!</f>
        <v>#REF!</v>
      </c>
      <c r="G87" s="7" t="e">
        <f>#REF!</f>
        <v>#REF!</v>
      </c>
      <c r="H87" s="6" t="e">
        <f t="shared" si="3"/>
        <v>#REF!</v>
      </c>
    </row>
    <row r="88" spans="2:8" x14ac:dyDescent="0.3">
      <c r="B88" s="97" t="s">
        <v>138</v>
      </c>
      <c r="C88" s="98"/>
      <c r="D88" s="98"/>
      <c r="E88" s="98"/>
      <c r="F88" s="6" t="e">
        <f>F89+F90+F91</f>
        <v>#REF!</v>
      </c>
      <c r="G88" s="6" t="e">
        <f>G89+G90+G91</f>
        <v>#REF!</v>
      </c>
      <c r="H88" s="6" t="e">
        <f t="shared" si="3"/>
        <v>#REF!</v>
      </c>
    </row>
    <row r="89" spans="2:8" x14ac:dyDescent="0.3">
      <c r="B89" s="104" t="s">
        <v>139</v>
      </c>
      <c r="C89" s="105"/>
      <c r="D89" s="105"/>
      <c r="E89" s="105"/>
      <c r="F89" s="7" t="e">
        <f>#REF!</f>
        <v>#REF!</v>
      </c>
      <c r="G89" s="7" t="e">
        <f>#REF!</f>
        <v>#REF!</v>
      </c>
      <c r="H89" s="6" t="e">
        <f t="shared" si="3"/>
        <v>#REF!</v>
      </c>
    </row>
    <row r="90" spans="2:8" x14ac:dyDescent="0.3">
      <c r="B90" s="104" t="s">
        <v>140</v>
      </c>
      <c r="C90" s="105"/>
      <c r="D90" s="105"/>
      <c r="E90" s="105"/>
      <c r="F90" s="7" t="e">
        <f>#REF!</f>
        <v>#REF!</v>
      </c>
      <c r="G90" s="7" t="e">
        <f>#REF!</f>
        <v>#REF!</v>
      </c>
      <c r="H90" s="6" t="e">
        <f t="shared" si="3"/>
        <v>#REF!</v>
      </c>
    </row>
    <row r="91" spans="2:8" x14ac:dyDescent="0.3">
      <c r="B91" s="104" t="s">
        <v>141</v>
      </c>
      <c r="C91" s="105"/>
      <c r="D91" s="105"/>
      <c r="E91" s="105"/>
      <c r="F91" s="7" t="e">
        <f>#REF!</f>
        <v>#REF!</v>
      </c>
      <c r="G91" s="7" t="e">
        <f>#REF!</f>
        <v>#REF!</v>
      </c>
      <c r="H91" s="6" t="e">
        <f t="shared" si="3"/>
        <v>#REF!</v>
      </c>
    </row>
    <row r="92" spans="2:8" ht="14.7" customHeight="1" x14ac:dyDescent="0.3">
      <c r="B92" s="106" t="s">
        <v>23</v>
      </c>
      <c r="C92" s="107"/>
      <c r="D92" s="107"/>
      <c r="E92" s="107"/>
      <c r="F92" s="6" t="e">
        <f>F93+F94</f>
        <v>#REF!</v>
      </c>
      <c r="G92" s="6" t="e">
        <f>G93+G94</f>
        <v>#REF!</v>
      </c>
      <c r="H92" s="6" t="e">
        <f t="shared" si="3"/>
        <v>#REF!</v>
      </c>
    </row>
    <row r="93" spans="2:8" x14ac:dyDescent="0.3">
      <c r="B93" s="104" t="s">
        <v>142</v>
      </c>
      <c r="C93" s="105"/>
      <c r="D93" s="105"/>
      <c r="E93" s="105"/>
      <c r="F93" s="7" t="e">
        <f>#REF!</f>
        <v>#REF!</v>
      </c>
      <c r="G93" s="7" t="e">
        <f>#REF!</f>
        <v>#REF!</v>
      </c>
      <c r="H93" s="6" t="e">
        <f t="shared" si="3"/>
        <v>#REF!</v>
      </c>
    </row>
    <row r="94" spans="2:8" x14ac:dyDescent="0.3">
      <c r="B94" s="104" t="s">
        <v>143</v>
      </c>
      <c r="C94" s="105"/>
      <c r="D94" s="105"/>
      <c r="E94" s="105"/>
      <c r="F94" s="7" t="e">
        <f>#REF!</f>
        <v>#REF!</v>
      </c>
      <c r="G94" s="7" t="e">
        <f>#REF!</f>
        <v>#REF!</v>
      </c>
      <c r="H94" s="6" t="e">
        <f t="shared" si="3"/>
        <v>#REF!</v>
      </c>
    </row>
    <row r="95" spans="2:8" ht="14.7" customHeight="1" x14ac:dyDescent="0.3">
      <c r="B95" s="106" t="s">
        <v>144</v>
      </c>
      <c r="C95" s="107"/>
      <c r="D95" s="107"/>
      <c r="E95" s="107"/>
      <c r="F95" s="7" t="e">
        <f>#REF!</f>
        <v>#REF!</v>
      </c>
      <c r="G95" s="7" t="e">
        <f>#REF!</f>
        <v>#REF!</v>
      </c>
      <c r="H95" s="6" t="e">
        <f t="shared" si="3"/>
        <v>#REF!</v>
      </c>
    </row>
    <row r="96" spans="2:8" ht="14.7" customHeight="1" x14ac:dyDescent="0.3">
      <c r="B96" s="95" t="s">
        <v>145</v>
      </c>
      <c r="C96" s="96"/>
      <c r="D96" s="96"/>
      <c r="E96" s="96"/>
      <c r="F96" s="6" t="e">
        <f>F97+F100+F155</f>
        <v>#REF!</v>
      </c>
      <c r="G96" s="6" t="e">
        <f>G97+G100+G155</f>
        <v>#REF!</v>
      </c>
      <c r="H96" s="6" t="e">
        <f t="shared" si="3"/>
        <v>#REF!</v>
      </c>
    </row>
    <row r="97" spans="2:15" x14ac:dyDescent="0.3">
      <c r="B97" s="101" t="s">
        <v>146</v>
      </c>
      <c r="C97" s="102"/>
      <c r="D97" s="102"/>
      <c r="E97" s="102"/>
      <c r="F97" s="6" t="e">
        <f>F98+F99</f>
        <v>#REF!</v>
      </c>
      <c r="G97" s="6" t="e">
        <f>G98+G99</f>
        <v>#REF!</v>
      </c>
      <c r="H97" s="6" t="e">
        <f t="shared" si="3"/>
        <v>#REF!</v>
      </c>
    </row>
    <row r="98" spans="2:15" x14ac:dyDescent="0.3">
      <c r="B98" s="87" t="s">
        <v>147</v>
      </c>
      <c r="C98" s="88"/>
      <c r="D98" s="88"/>
      <c r="E98" s="88"/>
      <c r="F98" s="7" t="e">
        <f>#REF!</f>
        <v>#REF!</v>
      </c>
      <c r="G98" s="7" t="e">
        <f>#REF!</f>
        <v>#REF!</v>
      </c>
      <c r="H98" s="6" t="e">
        <f t="shared" si="3"/>
        <v>#REF!</v>
      </c>
    </row>
    <row r="99" spans="2:15" x14ac:dyDescent="0.3">
      <c r="B99" s="87" t="s">
        <v>148</v>
      </c>
      <c r="C99" s="88"/>
      <c r="D99" s="88"/>
      <c r="E99" s="88"/>
      <c r="F99" s="7" t="e">
        <f>#REF!</f>
        <v>#REF!</v>
      </c>
      <c r="G99" s="7" t="e">
        <f>#REF!</f>
        <v>#REF!</v>
      </c>
      <c r="H99" s="6" t="e">
        <f t="shared" si="3"/>
        <v>#REF!</v>
      </c>
    </row>
    <row r="100" spans="2:15" ht="14.7" customHeight="1" x14ac:dyDescent="0.3">
      <c r="B100" s="101" t="s">
        <v>149</v>
      </c>
      <c r="C100" s="102"/>
      <c r="D100" s="102"/>
      <c r="E100" s="102"/>
      <c r="F100" s="6" t="e">
        <f>F101+F118+F127</f>
        <v>#REF!</v>
      </c>
      <c r="G100" s="6" t="e">
        <f>G101+G118+G127</f>
        <v>#REF!</v>
      </c>
      <c r="H100" s="6" t="e">
        <f t="shared" si="3"/>
        <v>#REF!</v>
      </c>
    </row>
    <row r="101" spans="2:15" x14ac:dyDescent="0.3">
      <c r="B101" s="87" t="s">
        <v>150</v>
      </c>
      <c r="C101" s="88"/>
      <c r="D101" s="88"/>
      <c r="E101" s="88"/>
      <c r="F101" s="6" t="e">
        <f>+F102+F111</f>
        <v>#REF!</v>
      </c>
      <c r="G101" s="6" t="e">
        <f>+G102+G111</f>
        <v>#REF!</v>
      </c>
      <c r="H101" s="6" t="e">
        <f t="shared" si="3"/>
        <v>#REF!</v>
      </c>
    </row>
    <row r="102" spans="2:15" x14ac:dyDescent="0.3">
      <c r="B102" s="87" t="s">
        <v>151</v>
      </c>
      <c r="C102" s="88"/>
      <c r="D102" s="88"/>
      <c r="E102" s="88"/>
      <c r="F102" s="6" t="e">
        <f>F103+F110</f>
        <v>#REF!</v>
      </c>
      <c r="G102" s="6" t="e">
        <f>G103+G110</f>
        <v>#REF!</v>
      </c>
      <c r="H102" s="6" t="e">
        <f t="shared" si="3"/>
        <v>#REF!</v>
      </c>
    </row>
    <row r="103" spans="2:15" x14ac:dyDescent="0.3">
      <c r="B103" s="87" t="s">
        <v>152</v>
      </c>
      <c r="C103" s="88"/>
      <c r="D103" s="88"/>
      <c r="E103" s="88"/>
      <c r="F103" s="6" t="e">
        <f>F104+F105+F106</f>
        <v>#REF!</v>
      </c>
      <c r="G103" s="6" t="e">
        <f>G104+G105+G106</f>
        <v>#REF!</v>
      </c>
      <c r="H103" s="6" t="e">
        <f t="shared" si="3"/>
        <v>#REF!</v>
      </c>
    </row>
    <row r="104" spans="2:15" x14ac:dyDescent="0.3">
      <c r="B104" s="93" t="s">
        <v>153</v>
      </c>
      <c r="C104" s="94"/>
      <c r="D104" s="94"/>
      <c r="E104" s="94"/>
      <c r="F104" s="7" t="e">
        <f>#REF!</f>
        <v>#REF!</v>
      </c>
      <c r="G104" s="7" t="e">
        <f>#REF!</f>
        <v>#REF!</v>
      </c>
      <c r="H104" s="6" t="e">
        <f t="shared" si="3"/>
        <v>#REF!</v>
      </c>
    </row>
    <row r="105" spans="2:15" x14ac:dyDescent="0.3">
      <c r="B105" s="93" t="s">
        <v>154</v>
      </c>
      <c r="C105" s="94"/>
      <c r="D105" s="94"/>
      <c r="E105" s="94"/>
      <c r="F105" s="7" t="e">
        <f>#REF!</f>
        <v>#REF!</v>
      </c>
      <c r="G105" s="7" t="e">
        <f>#REF!</f>
        <v>#REF!</v>
      </c>
      <c r="H105" s="6" t="e">
        <f t="shared" si="3"/>
        <v>#REF!</v>
      </c>
    </row>
    <row r="106" spans="2:15" s="1" customFormat="1" x14ac:dyDescent="0.3">
      <c r="B106" s="93" t="s">
        <v>155</v>
      </c>
      <c r="C106" s="94"/>
      <c r="D106" s="94"/>
      <c r="E106" s="94"/>
      <c r="F106" s="6" t="e">
        <f>F107+F108+F109</f>
        <v>#REF!</v>
      </c>
      <c r="G106" s="6" t="e">
        <f>G107+G108+G109</f>
        <v>#REF!</v>
      </c>
      <c r="H106" s="6" t="e">
        <f t="shared" si="3"/>
        <v>#REF!</v>
      </c>
      <c r="I106"/>
      <c r="J106"/>
      <c r="K106"/>
      <c r="L106"/>
      <c r="M106"/>
      <c r="N106"/>
      <c r="O106"/>
    </row>
    <row r="107" spans="2:15" s="1" customFormat="1" x14ac:dyDescent="0.3">
      <c r="B107" s="99" t="s">
        <v>156</v>
      </c>
      <c r="C107" s="100"/>
      <c r="D107" s="100"/>
      <c r="E107" s="100"/>
      <c r="F107" s="7" t="e">
        <f>#REF!</f>
        <v>#REF!</v>
      </c>
      <c r="G107" s="7" t="e">
        <f>#REF!</f>
        <v>#REF!</v>
      </c>
      <c r="H107" s="6" t="e">
        <f t="shared" si="3"/>
        <v>#REF!</v>
      </c>
      <c r="I107"/>
      <c r="J107"/>
      <c r="K107"/>
      <c r="L107"/>
      <c r="M107"/>
      <c r="N107"/>
      <c r="O107"/>
    </row>
    <row r="108" spans="2:15" s="1" customFormat="1" x14ac:dyDescent="0.3">
      <c r="B108" s="99" t="s">
        <v>157</v>
      </c>
      <c r="C108" s="100"/>
      <c r="D108" s="100"/>
      <c r="E108" s="100"/>
      <c r="F108" s="7" t="e">
        <f>#REF!</f>
        <v>#REF!</v>
      </c>
      <c r="G108" s="7" t="e">
        <f>#REF!</f>
        <v>#REF!</v>
      </c>
      <c r="H108" s="6" t="e">
        <f t="shared" si="3"/>
        <v>#REF!</v>
      </c>
      <c r="I108"/>
      <c r="J108"/>
      <c r="K108"/>
      <c r="L108"/>
      <c r="M108"/>
      <c r="N108"/>
      <c r="O108"/>
    </row>
    <row r="109" spans="2:15" s="1" customFormat="1" x14ac:dyDescent="0.3">
      <c r="B109" s="99" t="s">
        <v>158</v>
      </c>
      <c r="C109" s="100"/>
      <c r="D109" s="100"/>
      <c r="E109" s="100"/>
      <c r="F109" s="7" t="e">
        <f>#REF!</f>
        <v>#REF!</v>
      </c>
      <c r="G109" s="7" t="e">
        <f>#REF!</f>
        <v>#REF!</v>
      </c>
      <c r="H109" s="6" t="e">
        <f t="shared" si="3"/>
        <v>#REF!</v>
      </c>
      <c r="I109"/>
      <c r="J109"/>
      <c r="K109"/>
      <c r="L109"/>
      <c r="M109"/>
      <c r="N109"/>
      <c r="O109"/>
    </row>
    <row r="110" spans="2:15" s="1" customFormat="1" ht="14.7" customHeight="1" x14ac:dyDescent="0.3">
      <c r="B110" s="87" t="s">
        <v>159</v>
      </c>
      <c r="C110" s="88"/>
      <c r="D110" s="88"/>
      <c r="E110" s="88"/>
      <c r="F110" s="7" t="e">
        <f>#REF!</f>
        <v>#REF!</v>
      </c>
      <c r="G110" s="7" t="e">
        <f>#REF!</f>
        <v>#REF!</v>
      </c>
      <c r="H110" s="6" t="e">
        <f t="shared" si="3"/>
        <v>#REF!</v>
      </c>
      <c r="I110"/>
      <c r="J110"/>
      <c r="K110"/>
      <c r="L110"/>
      <c r="M110"/>
      <c r="N110"/>
      <c r="O110"/>
    </row>
    <row r="111" spans="2:15" s="1" customFormat="1" x14ac:dyDescent="0.3">
      <c r="B111" s="87" t="s">
        <v>160</v>
      </c>
      <c r="C111" s="88"/>
      <c r="D111" s="88"/>
      <c r="E111" s="88"/>
      <c r="F111" s="6" t="e">
        <f>F112+F113+F114</f>
        <v>#REF!</v>
      </c>
      <c r="G111" s="6" t="e">
        <f>G112+G113+G114</f>
        <v>#REF!</v>
      </c>
      <c r="H111" s="6" t="e">
        <f t="shared" si="3"/>
        <v>#REF!</v>
      </c>
      <c r="I111"/>
      <c r="J111"/>
      <c r="K111"/>
      <c r="L111"/>
      <c r="M111"/>
      <c r="N111"/>
      <c r="O111"/>
    </row>
    <row r="112" spans="2:15" s="1" customFormat="1" x14ac:dyDescent="0.3">
      <c r="B112" s="93" t="s">
        <v>161</v>
      </c>
      <c r="C112" s="94"/>
      <c r="D112" s="94"/>
      <c r="E112" s="94"/>
      <c r="F112" s="7" t="e">
        <f>#REF!</f>
        <v>#REF!</v>
      </c>
      <c r="G112" s="7" t="e">
        <f>#REF!</f>
        <v>#REF!</v>
      </c>
      <c r="H112" s="6" t="e">
        <f t="shared" si="3"/>
        <v>#REF!</v>
      </c>
      <c r="I112"/>
      <c r="J112"/>
      <c r="K112"/>
      <c r="L112"/>
      <c r="M112"/>
      <c r="N112"/>
      <c r="O112"/>
    </row>
    <row r="113" spans="2:15" s="1" customFormat="1" x14ac:dyDescent="0.3">
      <c r="B113" s="93" t="s">
        <v>162</v>
      </c>
      <c r="C113" s="94"/>
      <c r="D113" s="94"/>
      <c r="E113" s="94"/>
      <c r="F113" s="7" t="e">
        <f>#REF!</f>
        <v>#REF!</v>
      </c>
      <c r="G113" s="7" t="e">
        <f>#REF!</f>
        <v>#REF!</v>
      </c>
      <c r="H113" s="6" t="e">
        <f t="shared" si="3"/>
        <v>#REF!</v>
      </c>
      <c r="I113"/>
      <c r="J113"/>
      <c r="K113"/>
      <c r="L113"/>
      <c r="M113"/>
      <c r="N113"/>
      <c r="O113"/>
    </row>
    <row r="114" spans="2:15" s="1" customFormat="1" x14ac:dyDescent="0.3">
      <c r="B114" s="93" t="s">
        <v>163</v>
      </c>
      <c r="C114" s="94"/>
      <c r="D114" s="94"/>
      <c r="E114" s="94"/>
      <c r="F114" s="3" t="e">
        <f>F115+F116+F117</f>
        <v>#REF!</v>
      </c>
      <c r="G114" s="3" t="e">
        <f>G115+G116+G117</f>
        <v>#REF!</v>
      </c>
      <c r="H114" s="6" t="e">
        <f t="shared" si="3"/>
        <v>#REF!</v>
      </c>
      <c r="I114"/>
      <c r="J114"/>
      <c r="K114"/>
      <c r="L114"/>
      <c r="M114"/>
      <c r="N114"/>
      <c r="O114"/>
    </row>
    <row r="115" spans="2:15" s="1" customFormat="1" x14ac:dyDescent="0.3">
      <c r="B115" s="93" t="s">
        <v>164</v>
      </c>
      <c r="C115" s="94"/>
      <c r="D115" s="94"/>
      <c r="E115" s="94"/>
      <c r="F115" s="7" t="e">
        <f>#REF!</f>
        <v>#REF!</v>
      </c>
      <c r="G115" s="7" t="e">
        <f>#REF!</f>
        <v>#REF!</v>
      </c>
      <c r="H115" s="6" t="e">
        <f t="shared" si="3"/>
        <v>#REF!</v>
      </c>
      <c r="I115"/>
      <c r="J115"/>
      <c r="K115"/>
      <c r="L115"/>
      <c r="M115"/>
      <c r="N115"/>
      <c r="O115"/>
    </row>
    <row r="116" spans="2:15" s="1" customFormat="1" x14ac:dyDescent="0.3">
      <c r="B116" s="93" t="s">
        <v>165</v>
      </c>
      <c r="C116" s="94"/>
      <c r="D116" s="94"/>
      <c r="E116" s="94"/>
      <c r="F116" s="7" t="e">
        <f>#REF!</f>
        <v>#REF!</v>
      </c>
      <c r="G116" s="7" t="e">
        <f>#REF!</f>
        <v>#REF!</v>
      </c>
      <c r="H116" s="6" t="e">
        <f t="shared" si="3"/>
        <v>#REF!</v>
      </c>
      <c r="I116"/>
      <c r="J116"/>
      <c r="K116"/>
      <c r="L116"/>
      <c r="M116"/>
      <c r="N116"/>
      <c r="O116"/>
    </row>
    <row r="117" spans="2:15" s="1" customFormat="1" x14ac:dyDescent="0.3">
      <c r="B117" s="93" t="s">
        <v>166</v>
      </c>
      <c r="C117" s="94"/>
      <c r="D117" s="94"/>
      <c r="E117" s="94"/>
      <c r="F117" s="7" t="e">
        <f>#REF!</f>
        <v>#REF!</v>
      </c>
      <c r="G117" s="7" t="e">
        <f>#REF!</f>
        <v>#REF!</v>
      </c>
      <c r="H117" s="6" t="e">
        <f t="shared" si="3"/>
        <v>#REF!</v>
      </c>
      <c r="I117"/>
      <c r="J117"/>
      <c r="K117"/>
      <c r="L117"/>
      <c r="M117"/>
      <c r="N117"/>
      <c r="O117"/>
    </row>
    <row r="118" spans="2:15" s="1" customFormat="1" ht="14.7" customHeight="1" x14ac:dyDescent="0.3">
      <c r="B118" s="87" t="s">
        <v>167</v>
      </c>
      <c r="C118" s="88"/>
      <c r="D118" s="88"/>
      <c r="E118" s="88"/>
      <c r="F118" s="6" t="e">
        <f>F119+F124</f>
        <v>#REF!</v>
      </c>
      <c r="G118" s="6" t="e">
        <f>G119+G124</f>
        <v>#REF!</v>
      </c>
      <c r="H118" s="6" t="e">
        <f t="shared" si="3"/>
        <v>#REF!</v>
      </c>
      <c r="I118"/>
      <c r="J118"/>
      <c r="K118"/>
      <c r="L118"/>
      <c r="M118"/>
      <c r="N118"/>
      <c r="O118"/>
    </row>
    <row r="119" spans="2:15" s="1" customFormat="1" x14ac:dyDescent="0.3">
      <c r="B119" s="93" t="s">
        <v>168</v>
      </c>
      <c r="C119" s="94"/>
      <c r="D119" s="94"/>
      <c r="E119" s="94"/>
      <c r="F119" s="6" t="e">
        <f>F120+F121</f>
        <v>#REF!</v>
      </c>
      <c r="G119" s="6" t="e">
        <f>G120+G121</f>
        <v>#REF!</v>
      </c>
      <c r="H119" s="6" t="e">
        <f t="shared" si="3"/>
        <v>#REF!</v>
      </c>
      <c r="I119"/>
      <c r="J119"/>
      <c r="K119"/>
      <c r="L119"/>
      <c r="M119"/>
      <c r="N119"/>
      <c r="O119"/>
    </row>
    <row r="120" spans="2:15" s="1" customFormat="1" x14ac:dyDescent="0.3">
      <c r="B120" s="93" t="s">
        <v>169</v>
      </c>
      <c r="C120" s="94"/>
      <c r="D120" s="94"/>
      <c r="E120" s="94"/>
      <c r="F120" s="7" t="e">
        <f>#REF!</f>
        <v>#REF!</v>
      </c>
      <c r="G120" s="7" t="e">
        <f>#REF!</f>
        <v>#REF!</v>
      </c>
      <c r="H120" s="6" t="e">
        <f t="shared" si="3"/>
        <v>#REF!</v>
      </c>
      <c r="I120"/>
      <c r="J120"/>
      <c r="K120"/>
      <c r="L120"/>
      <c r="M120"/>
      <c r="N120"/>
      <c r="O120"/>
    </row>
    <row r="121" spans="2:15" s="1" customFormat="1" x14ac:dyDescent="0.3">
      <c r="B121" s="93" t="s">
        <v>170</v>
      </c>
      <c r="C121" s="94"/>
      <c r="D121" s="94"/>
      <c r="E121" s="94"/>
      <c r="F121" s="6" t="e">
        <f>F122+F123</f>
        <v>#REF!</v>
      </c>
      <c r="G121" s="6" t="e">
        <f>G122+G123</f>
        <v>#REF!</v>
      </c>
      <c r="H121" s="6" t="e">
        <f t="shared" si="3"/>
        <v>#REF!</v>
      </c>
      <c r="I121"/>
      <c r="J121"/>
      <c r="K121"/>
      <c r="L121"/>
      <c r="M121"/>
      <c r="N121"/>
      <c r="O121"/>
    </row>
    <row r="122" spans="2:15" s="1" customFormat="1" x14ac:dyDescent="0.3">
      <c r="B122" s="99" t="s">
        <v>171</v>
      </c>
      <c r="C122" s="100"/>
      <c r="D122" s="100"/>
      <c r="E122" s="100"/>
      <c r="F122" s="7" t="e">
        <f>#REF!</f>
        <v>#REF!</v>
      </c>
      <c r="G122" s="7" t="e">
        <f>#REF!</f>
        <v>#REF!</v>
      </c>
      <c r="H122" s="6" t="e">
        <f t="shared" si="3"/>
        <v>#REF!</v>
      </c>
      <c r="I122"/>
      <c r="J122"/>
      <c r="K122"/>
      <c r="L122"/>
      <c r="M122"/>
      <c r="N122"/>
      <c r="O122"/>
    </row>
    <row r="123" spans="2:15" s="1" customFormat="1" x14ac:dyDescent="0.3">
      <c r="B123" s="99" t="s">
        <v>172</v>
      </c>
      <c r="C123" s="100"/>
      <c r="D123" s="100"/>
      <c r="E123" s="100"/>
      <c r="F123" s="7" t="e">
        <f>#REF!</f>
        <v>#REF!</v>
      </c>
      <c r="G123" s="7" t="e">
        <f>#REF!</f>
        <v>#REF!</v>
      </c>
      <c r="H123" s="6" t="e">
        <f t="shared" si="3"/>
        <v>#REF!</v>
      </c>
      <c r="I123"/>
      <c r="J123"/>
      <c r="K123"/>
      <c r="L123"/>
      <c r="M123"/>
      <c r="N123"/>
      <c r="O123"/>
    </row>
    <row r="124" spans="2:15" s="1" customFormat="1" x14ac:dyDescent="0.3">
      <c r="B124" s="93" t="s">
        <v>160</v>
      </c>
      <c r="C124" s="94"/>
      <c r="D124" s="94"/>
      <c r="E124" s="94"/>
      <c r="F124" s="6" t="e">
        <f>F125+F126</f>
        <v>#REF!</v>
      </c>
      <c r="G124" s="6" t="e">
        <f>G125+G126</f>
        <v>#REF!</v>
      </c>
      <c r="H124" s="6" t="e">
        <f t="shared" si="3"/>
        <v>#REF!</v>
      </c>
      <c r="I124"/>
      <c r="J124"/>
      <c r="K124"/>
      <c r="L124"/>
      <c r="M124"/>
      <c r="N124"/>
      <c r="O124"/>
    </row>
    <row r="125" spans="2:15" s="1" customFormat="1" x14ac:dyDescent="0.3">
      <c r="B125" s="93" t="s">
        <v>173</v>
      </c>
      <c r="C125" s="94"/>
      <c r="D125" s="94"/>
      <c r="E125" s="94"/>
      <c r="F125" s="7" t="e">
        <f>#REF!</f>
        <v>#REF!</v>
      </c>
      <c r="G125" s="7" t="e">
        <f>#REF!</f>
        <v>#REF!</v>
      </c>
      <c r="H125" s="6" t="e">
        <f t="shared" si="3"/>
        <v>#REF!</v>
      </c>
      <c r="I125"/>
      <c r="J125"/>
      <c r="K125"/>
      <c r="L125"/>
      <c r="M125"/>
      <c r="N125"/>
      <c r="O125"/>
    </row>
    <row r="126" spans="2:15" s="1" customFormat="1" x14ac:dyDescent="0.3">
      <c r="B126" s="93" t="s">
        <v>174</v>
      </c>
      <c r="C126" s="94"/>
      <c r="D126" s="94"/>
      <c r="E126" s="94"/>
      <c r="F126" s="7" t="e">
        <f>#REF!</f>
        <v>#REF!</v>
      </c>
      <c r="G126" s="7" t="e">
        <f>#REF!</f>
        <v>#REF!</v>
      </c>
      <c r="H126" s="6" t="e">
        <f t="shared" si="3"/>
        <v>#REF!</v>
      </c>
      <c r="I126"/>
      <c r="J126"/>
      <c r="K126"/>
      <c r="L126"/>
      <c r="M126"/>
      <c r="N126"/>
      <c r="O126"/>
    </row>
    <row r="127" spans="2:15" s="1" customFormat="1" ht="14.7" customHeight="1" x14ac:dyDescent="0.3">
      <c r="B127" s="87" t="s">
        <v>175</v>
      </c>
      <c r="C127" s="88"/>
      <c r="D127" s="88"/>
      <c r="E127" s="88"/>
      <c r="F127" s="6" t="e">
        <f>F128+F134+F145+F151</f>
        <v>#REF!</v>
      </c>
      <c r="G127" s="6" t="e">
        <f>G128+G134+G145+G151</f>
        <v>#REF!</v>
      </c>
      <c r="H127" s="6" t="e">
        <f t="shared" si="3"/>
        <v>#REF!</v>
      </c>
      <c r="I127"/>
      <c r="J127"/>
      <c r="K127"/>
      <c r="L127"/>
      <c r="M127"/>
      <c r="N127"/>
      <c r="O127"/>
    </row>
    <row r="128" spans="2:15" s="1" customFormat="1" x14ac:dyDescent="0.3">
      <c r="B128" s="87" t="s">
        <v>176</v>
      </c>
      <c r="C128" s="88"/>
      <c r="D128" s="88"/>
      <c r="E128" s="88"/>
      <c r="F128" s="6" t="e">
        <f>F129+F130+F131+F132+F133</f>
        <v>#REF!</v>
      </c>
      <c r="G128" s="6" t="e">
        <f>G129+G130+G131+G132+G133</f>
        <v>#REF!</v>
      </c>
      <c r="H128" s="6" t="e">
        <f t="shared" si="3"/>
        <v>#REF!</v>
      </c>
      <c r="I128"/>
      <c r="J128"/>
      <c r="K128"/>
      <c r="L128"/>
      <c r="M128"/>
      <c r="N128"/>
      <c r="O128"/>
    </row>
    <row r="129" spans="2:15" s="1" customFormat="1" x14ac:dyDescent="0.3">
      <c r="B129" s="93" t="s">
        <v>177</v>
      </c>
      <c r="C129" s="94"/>
      <c r="D129" s="94"/>
      <c r="E129" s="94"/>
      <c r="F129" s="7" t="e">
        <f>#REF!</f>
        <v>#REF!</v>
      </c>
      <c r="G129" s="7" t="e">
        <f>#REF!</f>
        <v>#REF!</v>
      </c>
      <c r="H129" s="6" t="e">
        <f t="shared" si="3"/>
        <v>#REF!</v>
      </c>
      <c r="I129"/>
      <c r="J129"/>
      <c r="K129"/>
      <c r="L129"/>
      <c r="M129"/>
      <c r="N129"/>
      <c r="O129"/>
    </row>
    <row r="130" spans="2:15" s="1" customFormat="1" x14ac:dyDescent="0.3">
      <c r="B130" s="93" t="s">
        <v>178</v>
      </c>
      <c r="C130" s="94"/>
      <c r="D130" s="94"/>
      <c r="E130" s="94"/>
      <c r="F130" s="7" t="e">
        <f>#REF!</f>
        <v>#REF!</v>
      </c>
      <c r="G130" s="7" t="e">
        <f>#REF!</f>
        <v>#REF!</v>
      </c>
      <c r="H130" s="6" t="e">
        <f t="shared" si="3"/>
        <v>#REF!</v>
      </c>
      <c r="I130"/>
      <c r="J130"/>
      <c r="K130"/>
      <c r="L130"/>
      <c r="M130"/>
      <c r="N130"/>
      <c r="O130"/>
    </row>
    <row r="131" spans="2:15" s="1" customFormat="1" x14ac:dyDescent="0.3">
      <c r="B131" s="93" t="s">
        <v>179</v>
      </c>
      <c r="C131" s="94"/>
      <c r="D131" s="94"/>
      <c r="E131" s="94"/>
      <c r="F131" s="7" t="e">
        <f>#REF!</f>
        <v>#REF!</v>
      </c>
      <c r="G131" s="7" t="e">
        <f>#REF!</f>
        <v>#REF!</v>
      </c>
      <c r="H131" s="6" t="e">
        <f t="shared" si="3"/>
        <v>#REF!</v>
      </c>
      <c r="I131"/>
      <c r="J131"/>
      <c r="K131"/>
      <c r="L131"/>
      <c r="M131"/>
      <c r="N131"/>
      <c r="O131"/>
    </row>
    <row r="132" spans="2:15" s="1" customFormat="1" x14ac:dyDescent="0.3">
      <c r="B132" s="93" t="s">
        <v>180</v>
      </c>
      <c r="C132" s="94"/>
      <c r="D132" s="94"/>
      <c r="E132" s="94"/>
      <c r="F132" s="7" t="e">
        <f>#REF!</f>
        <v>#REF!</v>
      </c>
      <c r="G132" s="7" t="e">
        <f>#REF!</f>
        <v>#REF!</v>
      </c>
      <c r="H132" s="6" t="e">
        <f t="shared" si="3"/>
        <v>#REF!</v>
      </c>
      <c r="I132"/>
      <c r="J132"/>
      <c r="K132"/>
      <c r="L132"/>
      <c r="M132"/>
      <c r="N132"/>
      <c r="O132"/>
    </row>
    <row r="133" spans="2:15" s="1" customFormat="1" x14ac:dyDescent="0.3">
      <c r="B133" s="93" t="s">
        <v>181</v>
      </c>
      <c r="C133" s="94"/>
      <c r="D133" s="94"/>
      <c r="E133" s="94"/>
      <c r="F133" s="7" t="e">
        <f>#REF!</f>
        <v>#REF!</v>
      </c>
      <c r="G133" s="7" t="e">
        <f>#REF!</f>
        <v>#REF!</v>
      </c>
      <c r="H133" s="6" t="e">
        <f t="shared" si="3"/>
        <v>#REF!</v>
      </c>
      <c r="I133"/>
      <c r="J133"/>
      <c r="K133"/>
      <c r="L133"/>
      <c r="M133"/>
      <c r="N133"/>
      <c r="O133"/>
    </row>
    <row r="134" spans="2:15" s="1" customFormat="1" x14ac:dyDescent="0.3">
      <c r="B134" s="87" t="s">
        <v>160</v>
      </c>
      <c r="C134" s="88"/>
      <c r="D134" s="88"/>
      <c r="E134" s="88"/>
      <c r="F134" s="6" t="e">
        <f>F135+F137+F139+F141+F143</f>
        <v>#REF!</v>
      </c>
      <c r="G134" s="6" t="e">
        <f>G135+G137+G139+G141+G143</f>
        <v>#REF!</v>
      </c>
      <c r="H134" s="6" t="e">
        <f t="shared" si="3"/>
        <v>#REF!</v>
      </c>
      <c r="I134"/>
      <c r="J134"/>
      <c r="K134"/>
      <c r="L134"/>
      <c r="M134"/>
      <c r="N134"/>
      <c r="O134"/>
    </row>
    <row r="135" spans="2:15" s="1" customFormat="1" x14ac:dyDescent="0.3">
      <c r="B135" s="93" t="s">
        <v>177</v>
      </c>
      <c r="C135" s="94"/>
      <c r="D135" s="94"/>
      <c r="E135" s="94"/>
      <c r="F135" s="7" t="e">
        <f>#REF!</f>
        <v>#REF!</v>
      </c>
      <c r="G135" s="7" t="e">
        <f>#REF!</f>
        <v>#REF!</v>
      </c>
      <c r="H135" s="6" t="e">
        <f t="shared" si="3"/>
        <v>#REF!</v>
      </c>
      <c r="I135"/>
      <c r="J135"/>
      <c r="K135"/>
      <c r="L135"/>
      <c r="M135"/>
      <c r="N135"/>
      <c r="O135"/>
    </row>
    <row r="136" spans="2:15" s="1" customFormat="1" x14ac:dyDescent="0.3">
      <c r="B136" s="99" t="s">
        <v>182</v>
      </c>
      <c r="C136" s="100"/>
      <c r="D136" s="100"/>
      <c r="E136" s="100"/>
      <c r="F136" s="7" t="e">
        <f>#REF!</f>
        <v>#REF!</v>
      </c>
      <c r="G136" s="7" t="e">
        <f>#REF!</f>
        <v>#REF!</v>
      </c>
      <c r="H136" s="6" t="e">
        <f t="shared" si="3"/>
        <v>#REF!</v>
      </c>
      <c r="I136"/>
      <c r="J136"/>
      <c r="K136"/>
      <c r="L136"/>
      <c r="M136"/>
      <c r="N136"/>
      <c r="O136"/>
    </row>
    <row r="137" spans="2:15" s="1" customFormat="1" x14ac:dyDescent="0.3">
      <c r="B137" s="93" t="s">
        <v>178</v>
      </c>
      <c r="C137" s="94"/>
      <c r="D137" s="94"/>
      <c r="E137" s="94"/>
      <c r="F137" s="7" t="e">
        <f>#REF!</f>
        <v>#REF!</v>
      </c>
      <c r="G137" s="7" t="e">
        <f>#REF!</f>
        <v>#REF!</v>
      </c>
      <c r="H137" s="6" t="e">
        <f t="shared" si="3"/>
        <v>#REF!</v>
      </c>
      <c r="I137"/>
      <c r="J137"/>
      <c r="K137"/>
      <c r="L137"/>
      <c r="M137"/>
      <c r="N137"/>
      <c r="O137"/>
    </row>
    <row r="138" spans="2:15" s="1" customFormat="1" x14ac:dyDescent="0.3">
      <c r="B138" s="99" t="s">
        <v>182</v>
      </c>
      <c r="C138" s="100"/>
      <c r="D138" s="100"/>
      <c r="E138" s="100"/>
      <c r="F138" s="7" t="e">
        <f>#REF!</f>
        <v>#REF!</v>
      </c>
      <c r="G138" s="7" t="e">
        <f>#REF!</f>
        <v>#REF!</v>
      </c>
      <c r="H138" s="6" t="e">
        <f t="shared" si="3"/>
        <v>#REF!</v>
      </c>
      <c r="I138"/>
      <c r="J138"/>
      <c r="K138"/>
      <c r="L138"/>
      <c r="M138"/>
      <c r="N138"/>
      <c r="O138"/>
    </row>
    <row r="139" spans="2:15" s="1" customFormat="1" x14ac:dyDescent="0.3">
      <c r="B139" s="93" t="s">
        <v>179</v>
      </c>
      <c r="C139" s="94"/>
      <c r="D139" s="94"/>
      <c r="E139" s="94"/>
      <c r="F139" s="7" t="e">
        <f>#REF!</f>
        <v>#REF!</v>
      </c>
      <c r="G139" s="7" t="e">
        <f>#REF!</f>
        <v>#REF!</v>
      </c>
      <c r="H139" s="6" t="e">
        <f t="shared" si="3"/>
        <v>#REF!</v>
      </c>
      <c r="I139"/>
      <c r="J139"/>
      <c r="K139"/>
      <c r="L139"/>
      <c r="M139"/>
      <c r="N139"/>
      <c r="O139"/>
    </row>
    <row r="140" spans="2:15" s="1" customFormat="1" x14ac:dyDescent="0.3">
      <c r="B140" s="99" t="s">
        <v>182</v>
      </c>
      <c r="C140" s="100"/>
      <c r="D140" s="100"/>
      <c r="E140" s="100"/>
      <c r="F140" s="7" t="e">
        <f>#REF!</f>
        <v>#REF!</v>
      </c>
      <c r="G140" s="7" t="e">
        <f>#REF!</f>
        <v>#REF!</v>
      </c>
      <c r="H140" s="6" t="e">
        <f t="shared" si="3"/>
        <v>#REF!</v>
      </c>
      <c r="I140"/>
      <c r="J140"/>
      <c r="K140"/>
      <c r="L140"/>
      <c r="M140"/>
      <c r="N140"/>
      <c r="O140"/>
    </row>
    <row r="141" spans="2:15" s="1" customFormat="1" x14ac:dyDescent="0.3">
      <c r="B141" s="93" t="s">
        <v>180</v>
      </c>
      <c r="C141" s="94"/>
      <c r="D141" s="94"/>
      <c r="E141" s="94"/>
      <c r="F141" s="7" t="e">
        <f>#REF!</f>
        <v>#REF!</v>
      </c>
      <c r="G141" s="7" t="e">
        <f>#REF!</f>
        <v>#REF!</v>
      </c>
      <c r="H141" s="6" t="e">
        <f t="shared" si="3"/>
        <v>#REF!</v>
      </c>
      <c r="I141"/>
      <c r="J141"/>
      <c r="K141"/>
      <c r="L141"/>
      <c r="M141"/>
      <c r="N141"/>
      <c r="O141"/>
    </row>
    <row r="142" spans="2:15" s="1" customFormat="1" x14ac:dyDescent="0.3">
      <c r="B142" s="99" t="s">
        <v>182</v>
      </c>
      <c r="C142" s="100"/>
      <c r="D142" s="100"/>
      <c r="E142" s="100"/>
      <c r="F142" s="7" t="e">
        <f>#REF!</f>
        <v>#REF!</v>
      </c>
      <c r="G142" s="7" t="e">
        <f>#REF!</f>
        <v>#REF!</v>
      </c>
      <c r="H142" s="6" t="e">
        <f t="shared" si="3"/>
        <v>#REF!</v>
      </c>
      <c r="I142"/>
      <c r="J142"/>
      <c r="K142"/>
      <c r="L142"/>
      <c r="M142"/>
      <c r="N142"/>
      <c r="O142"/>
    </row>
    <row r="143" spans="2:15" s="1" customFormat="1" x14ac:dyDescent="0.3">
      <c r="B143" s="93" t="s">
        <v>181</v>
      </c>
      <c r="C143" s="94"/>
      <c r="D143" s="94"/>
      <c r="E143" s="94"/>
      <c r="F143" s="7" t="e">
        <f>#REF!</f>
        <v>#REF!</v>
      </c>
      <c r="G143" s="7" t="e">
        <f>#REF!</f>
        <v>#REF!</v>
      </c>
      <c r="H143" s="6" t="e">
        <f t="shared" si="3"/>
        <v>#REF!</v>
      </c>
      <c r="I143"/>
      <c r="J143"/>
      <c r="K143"/>
      <c r="L143"/>
      <c r="M143"/>
      <c r="N143"/>
      <c r="O143"/>
    </row>
    <row r="144" spans="2:15" s="1" customFormat="1" x14ac:dyDescent="0.3">
      <c r="B144" s="99" t="s">
        <v>182</v>
      </c>
      <c r="C144" s="100"/>
      <c r="D144" s="100"/>
      <c r="E144" s="100"/>
      <c r="F144" s="7" t="e">
        <f>#REF!</f>
        <v>#REF!</v>
      </c>
      <c r="G144" s="7" t="e">
        <f>#REF!</f>
        <v>#REF!</v>
      </c>
      <c r="H144" s="6" t="e">
        <f t="shared" si="3"/>
        <v>#REF!</v>
      </c>
      <c r="I144"/>
      <c r="J144"/>
      <c r="K144"/>
      <c r="L144"/>
      <c r="M144"/>
      <c r="N144"/>
      <c r="O144"/>
    </row>
    <row r="145" spans="2:15" s="1" customFormat="1" ht="14.7" customHeight="1" x14ac:dyDescent="0.3">
      <c r="B145" s="87" t="s">
        <v>183</v>
      </c>
      <c r="C145" s="88"/>
      <c r="D145" s="88"/>
      <c r="E145" s="88"/>
      <c r="F145" s="6" t="e">
        <f>F146+F147+F148+F149+F150</f>
        <v>#REF!</v>
      </c>
      <c r="G145" s="6" t="e">
        <f>G146+G147+G148+G149+G150</f>
        <v>#REF!</v>
      </c>
      <c r="H145" s="6" t="e">
        <f t="shared" si="3"/>
        <v>#REF!</v>
      </c>
      <c r="I145"/>
      <c r="J145"/>
      <c r="K145"/>
      <c r="L145"/>
      <c r="M145"/>
      <c r="N145"/>
      <c r="O145"/>
    </row>
    <row r="146" spans="2:15" s="1" customFormat="1" x14ac:dyDescent="0.3">
      <c r="B146" s="93" t="s">
        <v>177</v>
      </c>
      <c r="C146" s="94"/>
      <c r="D146" s="94"/>
      <c r="E146" s="94"/>
      <c r="F146" s="7" t="e">
        <f>#REF!</f>
        <v>#REF!</v>
      </c>
      <c r="G146" s="7" t="e">
        <f>#REF!</f>
        <v>#REF!</v>
      </c>
      <c r="H146" s="6" t="e">
        <f t="shared" si="3"/>
        <v>#REF!</v>
      </c>
      <c r="I146"/>
      <c r="J146"/>
      <c r="K146"/>
      <c r="L146"/>
      <c r="M146"/>
      <c r="N146"/>
      <c r="O146"/>
    </row>
    <row r="147" spans="2:15" s="1" customFormat="1" x14ac:dyDescent="0.3">
      <c r="B147" s="93" t="s">
        <v>178</v>
      </c>
      <c r="C147" s="94"/>
      <c r="D147" s="94"/>
      <c r="E147" s="94"/>
      <c r="F147" s="7" t="e">
        <f>#REF!</f>
        <v>#REF!</v>
      </c>
      <c r="G147" s="7" t="e">
        <f>#REF!</f>
        <v>#REF!</v>
      </c>
      <c r="H147" s="6" t="e">
        <f t="shared" si="3"/>
        <v>#REF!</v>
      </c>
      <c r="I147"/>
      <c r="J147"/>
      <c r="K147"/>
      <c r="L147"/>
      <c r="M147"/>
      <c r="N147"/>
      <c r="O147"/>
    </row>
    <row r="148" spans="2:15" s="1" customFormat="1" x14ac:dyDescent="0.3">
      <c r="B148" s="93" t="s">
        <v>179</v>
      </c>
      <c r="C148" s="94"/>
      <c r="D148" s="94"/>
      <c r="E148" s="94"/>
      <c r="F148" s="7" t="e">
        <f>#REF!</f>
        <v>#REF!</v>
      </c>
      <c r="G148" s="7" t="e">
        <f>#REF!</f>
        <v>#REF!</v>
      </c>
      <c r="H148" s="6" t="e">
        <f t="shared" si="3"/>
        <v>#REF!</v>
      </c>
      <c r="I148"/>
      <c r="J148"/>
      <c r="K148"/>
      <c r="L148"/>
      <c r="M148"/>
      <c r="N148"/>
      <c r="O148"/>
    </row>
    <row r="149" spans="2:15" s="1" customFormat="1" x14ac:dyDescent="0.3">
      <c r="B149" s="93" t="s">
        <v>180</v>
      </c>
      <c r="C149" s="94"/>
      <c r="D149" s="94"/>
      <c r="E149" s="94"/>
      <c r="F149" s="7" t="e">
        <f>#REF!</f>
        <v>#REF!</v>
      </c>
      <c r="G149" s="7" t="e">
        <f>#REF!</f>
        <v>#REF!</v>
      </c>
      <c r="H149" s="6" t="e">
        <f t="shared" ref="H149:H211" si="4">F149-G149</f>
        <v>#REF!</v>
      </c>
      <c r="I149"/>
      <c r="J149"/>
      <c r="K149"/>
      <c r="L149"/>
      <c r="M149"/>
      <c r="N149"/>
      <c r="O149"/>
    </row>
    <row r="150" spans="2:15" s="1" customFormat="1" x14ac:dyDescent="0.3">
      <c r="B150" s="93" t="s">
        <v>181</v>
      </c>
      <c r="C150" s="94"/>
      <c r="D150" s="94"/>
      <c r="E150" s="94"/>
      <c r="F150" s="7" t="e">
        <f>#REF!</f>
        <v>#REF!</v>
      </c>
      <c r="G150" s="7" t="e">
        <f>#REF!</f>
        <v>#REF!</v>
      </c>
      <c r="H150" s="6" t="e">
        <f t="shared" si="4"/>
        <v>#REF!</v>
      </c>
      <c r="I150"/>
      <c r="J150"/>
      <c r="K150"/>
      <c r="L150"/>
      <c r="M150"/>
      <c r="N150"/>
      <c r="O150"/>
    </row>
    <row r="151" spans="2:15" s="1" customFormat="1" ht="14.7" customHeight="1" x14ac:dyDescent="0.3">
      <c r="B151" s="87" t="s">
        <v>184</v>
      </c>
      <c r="C151" s="88"/>
      <c r="D151" s="88"/>
      <c r="E151" s="88"/>
      <c r="F151" s="6" t="e">
        <f>F152+F153</f>
        <v>#REF!</v>
      </c>
      <c r="G151" s="6" t="e">
        <f>G152+G153</f>
        <v>#REF!</v>
      </c>
      <c r="H151" s="6" t="e">
        <f t="shared" si="4"/>
        <v>#REF!</v>
      </c>
      <c r="I151"/>
      <c r="J151"/>
      <c r="K151"/>
      <c r="L151"/>
      <c r="M151"/>
      <c r="N151"/>
      <c r="O151"/>
    </row>
    <row r="152" spans="2:15" s="1" customFormat="1" x14ac:dyDescent="0.3">
      <c r="B152" s="101" t="s">
        <v>151</v>
      </c>
      <c r="C152" s="102"/>
      <c r="D152" s="102"/>
      <c r="E152" s="102"/>
      <c r="F152" s="7" t="e">
        <f>#REF!</f>
        <v>#REF!</v>
      </c>
      <c r="G152" s="7" t="e">
        <f>#REF!</f>
        <v>#REF!</v>
      </c>
      <c r="H152" s="6" t="e">
        <f t="shared" si="4"/>
        <v>#REF!</v>
      </c>
      <c r="I152"/>
      <c r="J152"/>
      <c r="K152"/>
      <c r="L152"/>
      <c r="M152"/>
      <c r="N152"/>
      <c r="O152"/>
    </row>
    <row r="153" spans="2:15" s="1" customFormat="1" x14ac:dyDescent="0.3">
      <c r="B153" s="101" t="s">
        <v>160</v>
      </c>
      <c r="C153" s="102"/>
      <c r="D153" s="102"/>
      <c r="E153" s="102"/>
      <c r="F153" s="7" t="e">
        <f>#REF!</f>
        <v>#REF!</v>
      </c>
      <c r="G153" s="7" t="e">
        <f>#REF!</f>
        <v>#REF!</v>
      </c>
      <c r="H153" s="6" t="e">
        <f t="shared" si="4"/>
        <v>#REF!</v>
      </c>
      <c r="I153"/>
      <c r="J153"/>
      <c r="K153"/>
      <c r="L153"/>
      <c r="M153"/>
      <c r="N153"/>
      <c r="O153"/>
    </row>
    <row r="154" spans="2:15" s="1" customFormat="1" x14ac:dyDescent="0.3">
      <c r="B154" s="101" t="s">
        <v>185</v>
      </c>
      <c r="C154" s="102"/>
      <c r="D154" s="102"/>
      <c r="E154" s="102"/>
      <c r="F154" s="7" t="e">
        <f>#REF!</f>
        <v>#REF!</v>
      </c>
      <c r="G154" s="7" t="e">
        <f>#REF!</f>
        <v>#REF!</v>
      </c>
      <c r="H154" s="6" t="e">
        <f t="shared" si="4"/>
        <v>#REF!</v>
      </c>
      <c r="I154"/>
      <c r="J154"/>
      <c r="K154"/>
      <c r="L154"/>
      <c r="M154"/>
      <c r="N154"/>
      <c r="O154"/>
    </row>
    <row r="155" spans="2:15" s="1" customFormat="1" ht="14.7" customHeight="1" x14ac:dyDescent="0.3">
      <c r="B155" s="101" t="s">
        <v>186</v>
      </c>
      <c r="C155" s="102"/>
      <c r="D155" s="102"/>
      <c r="E155" s="102"/>
      <c r="F155" s="6" t="e">
        <f>F156+F157+F158</f>
        <v>#REF!</v>
      </c>
      <c r="G155" s="6" t="e">
        <f>G156+G157+G158</f>
        <v>#REF!</v>
      </c>
      <c r="H155" s="6" t="e">
        <f t="shared" si="4"/>
        <v>#REF!</v>
      </c>
      <c r="I155"/>
      <c r="J155"/>
      <c r="K155"/>
      <c r="L155"/>
      <c r="M155"/>
      <c r="N155"/>
      <c r="O155"/>
    </row>
    <row r="156" spans="2:15" s="1" customFormat="1" x14ac:dyDescent="0.3">
      <c r="B156" s="87" t="s">
        <v>187</v>
      </c>
      <c r="C156" s="88"/>
      <c r="D156" s="88"/>
      <c r="E156" s="88"/>
      <c r="F156" s="7" t="e">
        <f>#REF!</f>
        <v>#REF!</v>
      </c>
      <c r="G156" s="7" t="e">
        <f>#REF!</f>
        <v>#REF!</v>
      </c>
      <c r="H156" s="6" t="e">
        <f t="shared" si="4"/>
        <v>#REF!</v>
      </c>
      <c r="I156"/>
      <c r="J156"/>
      <c r="K156"/>
      <c r="L156"/>
      <c r="M156"/>
      <c r="N156"/>
      <c r="O156"/>
    </row>
    <row r="157" spans="2:15" s="1" customFormat="1" x14ac:dyDescent="0.3">
      <c r="B157" s="87" t="s">
        <v>188</v>
      </c>
      <c r="C157" s="88"/>
      <c r="D157" s="88"/>
      <c r="E157" s="88"/>
      <c r="F157" s="7" t="e">
        <f>#REF!</f>
        <v>#REF!</v>
      </c>
      <c r="G157" s="7" t="e">
        <f>#REF!</f>
        <v>#REF!</v>
      </c>
      <c r="H157" s="6" t="e">
        <f t="shared" si="4"/>
        <v>#REF!</v>
      </c>
      <c r="I157"/>
      <c r="J157"/>
      <c r="K157"/>
      <c r="L157"/>
      <c r="M157"/>
      <c r="N157"/>
      <c r="O157"/>
    </row>
    <row r="158" spans="2:15" s="1" customFormat="1" x14ac:dyDescent="0.3">
      <c r="B158" s="87" t="s">
        <v>189</v>
      </c>
      <c r="C158" s="88"/>
      <c r="D158" s="88"/>
      <c r="E158" s="88"/>
      <c r="F158" s="7" t="e">
        <f>#REF!</f>
        <v>#REF!</v>
      </c>
      <c r="G158" s="7" t="e">
        <f>#REF!</f>
        <v>#REF!</v>
      </c>
      <c r="H158" s="6" t="e">
        <f t="shared" si="4"/>
        <v>#REF!</v>
      </c>
      <c r="I158"/>
      <c r="J158"/>
      <c r="K158"/>
      <c r="L158"/>
      <c r="M158"/>
      <c r="N158"/>
      <c r="O158"/>
    </row>
    <row r="159" spans="2:15" s="1" customFormat="1" ht="14.7" customHeight="1" x14ac:dyDescent="0.3">
      <c r="B159" s="95" t="s">
        <v>190</v>
      </c>
      <c r="C159" s="96"/>
      <c r="D159" s="96"/>
      <c r="E159" s="96"/>
      <c r="F159" s="6" t="e">
        <f>F160+F166+F177</f>
        <v>#REF!</v>
      </c>
      <c r="G159" s="6" t="e">
        <f>G160+G166+G177</f>
        <v>#REF!</v>
      </c>
      <c r="H159" s="6" t="e">
        <f t="shared" si="4"/>
        <v>#REF!</v>
      </c>
      <c r="I159"/>
      <c r="J159"/>
      <c r="K159"/>
      <c r="L159"/>
      <c r="M159"/>
      <c r="N159"/>
      <c r="O159"/>
    </row>
    <row r="160" spans="2:15" s="1" customFormat="1" x14ac:dyDescent="0.3">
      <c r="B160" s="89" t="s">
        <v>191</v>
      </c>
      <c r="C160" s="90"/>
      <c r="D160" s="90"/>
      <c r="E160" s="90"/>
      <c r="F160" s="6" t="e">
        <f>SUM(F161:F165)</f>
        <v>#REF!</v>
      </c>
      <c r="G160" s="6" t="e">
        <f>SUM(G161:G165)</f>
        <v>#REF!</v>
      </c>
      <c r="H160" s="6" t="e">
        <f t="shared" si="4"/>
        <v>#REF!</v>
      </c>
      <c r="I160"/>
      <c r="J160"/>
      <c r="K160"/>
      <c r="L160"/>
      <c r="M160"/>
      <c r="N160"/>
      <c r="O160"/>
    </row>
    <row r="161" spans="2:15" s="1" customFormat="1" x14ac:dyDescent="0.3">
      <c r="B161" s="87" t="s">
        <v>192</v>
      </c>
      <c r="C161" s="88"/>
      <c r="D161" s="88"/>
      <c r="E161" s="88"/>
      <c r="F161" s="7" t="e">
        <f>#REF!</f>
        <v>#REF!</v>
      </c>
      <c r="G161" s="7" t="e">
        <f>#REF!</f>
        <v>#REF!</v>
      </c>
      <c r="H161" s="6" t="e">
        <f t="shared" si="4"/>
        <v>#REF!</v>
      </c>
      <c r="I161"/>
      <c r="J161"/>
      <c r="K161"/>
      <c r="L161"/>
      <c r="M161"/>
      <c r="N161"/>
      <c r="O161"/>
    </row>
    <row r="162" spans="2:15" s="1" customFormat="1" x14ac:dyDescent="0.3">
      <c r="B162" s="87" t="s">
        <v>193</v>
      </c>
      <c r="C162" s="88"/>
      <c r="D162" s="88"/>
      <c r="E162" s="88"/>
      <c r="F162" s="7" t="e">
        <f>#REF!</f>
        <v>#REF!</v>
      </c>
      <c r="G162" s="7" t="e">
        <f>#REF!</f>
        <v>#REF!</v>
      </c>
      <c r="H162" s="6" t="e">
        <f t="shared" si="4"/>
        <v>#REF!</v>
      </c>
      <c r="I162"/>
      <c r="J162"/>
      <c r="K162"/>
      <c r="L162"/>
      <c r="M162"/>
      <c r="N162"/>
      <c r="O162"/>
    </row>
    <row r="163" spans="2:15" s="1" customFormat="1" x14ac:dyDescent="0.3">
      <c r="B163" s="87" t="s">
        <v>194</v>
      </c>
      <c r="C163" s="88"/>
      <c r="D163" s="88"/>
      <c r="E163" s="88"/>
      <c r="F163" s="7" t="e">
        <f>#REF!</f>
        <v>#REF!</v>
      </c>
      <c r="G163" s="7" t="e">
        <f>#REF!</f>
        <v>#REF!</v>
      </c>
      <c r="H163" s="6" t="e">
        <f t="shared" si="4"/>
        <v>#REF!</v>
      </c>
      <c r="I163"/>
      <c r="J163"/>
      <c r="K163"/>
      <c r="L163"/>
      <c r="M163"/>
      <c r="N163"/>
      <c r="O163"/>
    </row>
    <row r="164" spans="2:15" s="1" customFormat="1" x14ac:dyDescent="0.3">
      <c r="B164" s="87" t="s">
        <v>195</v>
      </c>
      <c r="C164" s="88"/>
      <c r="D164" s="88"/>
      <c r="E164" s="88"/>
      <c r="F164" s="7" t="e">
        <f>#REF!</f>
        <v>#REF!</v>
      </c>
      <c r="G164" s="7" t="e">
        <f>#REF!</f>
        <v>#REF!</v>
      </c>
      <c r="H164" s="6" t="e">
        <f t="shared" si="4"/>
        <v>#REF!</v>
      </c>
      <c r="I164"/>
      <c r="J164"/>
      <c r="K164"/>
      <c r="L164"/>
      <c r="M164"/>
      <c r="N164"/>
      <c r="O164"/>
    </row>
    <row r="165" spans="2:15" s="1" customFormat="1" x14ac:dyDescent="0.3">
      <c r="B165" s="87" t="s">
        <v>196</v>
      </c>
      <c r="C165" s="88"/>
      <c r="D165" s="88"/>
      <c r="E165" s="88"/>
      <c r="F165" s="7" t="e">
        <f>#REF!</f>
        <v>#REF!</v>
      </c>
      <c r="G165" s="7" t="e">
        <f>#REF!</f>
        <v>#REF!</v>
      </c>
      <c r="H165" s="6" t="e">
        <f t="shared" si="4"/>
        <v>#REF!</v>
      </c>
      <c r="I165"/>
      <c r="J165"/>
      <c r="K165"/>
      <c r="L165"/>
      <c r="M165"/>
      <c r="N165"/>
      <c r="O165"/>
    </row>
    <row r="166" spans="2:15" s="1" customFormat="1" ht="14.7" customHeight="1" x14ac:dyDescent="0.3">
      <c r="B166" s="89" t="s">
        <v>197</v>
      </c>
      <c r="C166" s="90"/>
      <c r="D166" s="90"/>
      <c r="E166" s="90"/>
      <c r="F166" s="6" t="e">
        <f>F167+F170</f>
        <v>#REF!</v>
      </c>
      <c r="G166" s="6" t="e">
        <f>G167+G170</f>
        <v>#REF!</v>
      </c>
      <c r="H166" s="6" t="e">
        <f t="shared" si="4"/>
        <v>#REF!</v>
      </c>
      <c r="I166"/>
      <c r="J166"/>
      <c r="K166"/>
      <c r="L166"/>
      <c r="M166"/>
      <c r="N166"/>
      <c r="O166"/>
    </row>
    <row r="167" spans="2:15" s="1" customFormat="1" x14ac:dyDescent="0.3">
      <c r="B167" s="89" t="s">
        <v>198</v>
      </c>
      <c r="C167" s="90"/>
      <c r="D167" s="90"/>
      <c r="E167" s="90"/>
      <c r="F167" s="6" t="e">
        <f>F168+F169</f>
        <v>#REF!</v>
      </c>
      <c r="G167" s="6" t="e">
        <f>G168+G169</f>
        <v>#REF!</v>
      </c>
      <c r="H167" s="6" t="e">
        <f t="shared" si="4"/>
        <v>#REF!</v>
      </c>
      <c r="I167"/>
      <c r="J167"/>
      <c r="K167"/>
      <c r="L167"/>
      <c r="M167"/>
      <c r="N167"/>
      <c r="O167"/>
    </row>
    <row r="168" spans="2:15" s="1" customFormat="1" x14ac:dyDescent="0.3">
      <c r="B168" s="93" t="s">
        <v>199</v>
      </c>
      <c r="C168" s="94"/>
      <c r="D168" s="94"/>
      <c r="E168" s="94"/>
      <c r="F168" s="7" t="e">
        <f>#REF!</f>
        <v>#REF!</v>
      </c>
      <c r="G168" s="7" t="e">
        <f>#REF!</f>
        <v>#REF!</v>
      </c>
      <c r="H168" s="6" t="e">
        <f t="shared" si="4"/>
        <v>#REF!</v>
      </c>
      <c r="I168"/>
      <c r="J168"/>
      <c r="K168"/>
      <c r="L168"/>
      <c r="M168"/>
      <c r="N168"/>
      <c r="O168"/>
    </row>
    <row r="169" spans="2:15" s="1" customFormat="1" x14ac:dyDescent="0.3">
      <c r="B169" s="93" t="s">
        <v>200</v>
      </c>
      <c r="C169" s="94"/>
      <c r="D169" s="94"/>
      <c r="E169" s="94"/>
      <c r="F169" s="7" t="e">
        <f>#REF!</f>
        <v>#REF!</v>
      </c>
      <c r="G169" s="7" t="e">
        <f>#REF!</f>
        <v>#REF!</v>
      </c>
      <c r="H169" s="6" t="e">
        <f t="shared" si="4"/>
        <v>#REF!</v>
      </c>
      <c r="I169"/>
      <c r="J169"/>
      <c r="K169"/>
      <c r="L169"/>
      <c r="M169"/>
      <c r="N169"/>
      <c r="O169"/>
    </row>
    <row r="170" spans="2:15" s="1" customFormat="1" x14ac:dyDescent="0.3">
      <c r="B170" s="89" t="s">
        <v>201</v>
      </c>
      <c r="C170" s="90"/>
      <c r="D170" s="90"/>
      <c r="E170" s="90"/>
      <c r="F170" s="6" t="e">
        <f>SUM(F171:F176)</f>
        <v>#REF!</v>
      </c>
      <c r="G170" s="6" t="e">
        <f>SUM(G171:G176)</f>
        <v>#REF!</v>
      </c>
      <c r="H170" s="6" t="e">
        <f t="shared" si="4"/>
        <v>#REF!</v>
      </c>
      <c r="I170"/>
      <c r="J170"/>
      <c r="K170"/>
      <c r="L170"/>
      <c r="M170"/>
      <c r="N170"/>
      <c r="O170"/>
    </row>
    <row r="171" spans="2:15" s="1" customFormat="1" x14ac:dyDescent="0.3">
      <c r="B171" s="87" t="s">
        <v>202</v>
      </c>
      <c r="C171" s="88"/>
      <c r="D171" s="88"/>
      <c r="E171" s="88"/>
      <c r="F171" s="7" t="e">
        <f>#REF!</f>
        <v>#REF!</v>
      </c>
      <c r="G171" s="7" t="e">
        <f>#REF!</f>
        <v>#REF!</v>
      </c>
      <c r="H171" s="6" t="e">
        <f t="shared" si="4"/>
        <v>#REF!</v>
      </c>
      <c r="I171"/>
      <c r="J171"/>
      <c r="K171"/>
      <c r="L171"/>
      <c r="M171"/>
      <c r="N171"/>
      <c r="O171"/>
    </row>
    <row r="172" spans="2:15" s="1" customFormat="1" x14ac:dyDescent="0.3">
      <c r="B172" s="87" t="s">
        <v>203</v>
      </c>
      <c r="C172" s="88"/>
      <c r="D172" s="88"/>
      <c r="E172" s="88"/>
      <c r="F172" s="7" t="e">
        <f>#REF!</f>
        <v>#REF!</v>
      </c>
      <c r="G172" s="7" t="e">
        <f>#REF!</f>
        <v>#REF!</v>
      </c>
      <c r="H172" s="6" t="e">
        <f t="shared" si="4"/>
        <v>#REF!</v>
      </c>
      <c r="I172"/>
      <c r="J172"/>
      <c r="K172"/>
      <c r="L172"/>
      <c r="M172"/>
      <c r="N172"/>
      <c r="O172"/>
    </row>
    <row r="173" spans="2:15" s="1" customFormat="1" x14ac:dyDescent="0.3">
      <c r="B173" s="87" t="s">
        <v>204</v>
      </c>
      <c r="C173" s="88"/>
      <c r="D173" s="88"/>
      <c r="E173" s="88"/>
      <c r="F173" s="7" t="e">
        <f>#REF!</f>
        <v>#REF!</v>
      </c>
      <c r="G173" s="7" t="e">
        <f>#REF!</f>
        <v>#REF!</v>
      </c>
      <c r="H173" s="6" t="e">
        <f t="shared" si="4"/>
        <v>#REF!</v>
      </c>
      <c r="I173"/>
      <c r="J173"/>
      <c r="K173"/>
      <c r="L173"/>
      <c r="M173"/>
      <c r="N173"/>
      <c r="O173"/>
    </row>
    <row r="174" spans="2:15" s="1" customFormat="1" x14ac:dyDescent="0.3">
      <c r="B174" s="87" t="s">
        <v>205</v>
      </c>
      <c r="C174" s="88"/>
      <c r="D174" s="88"/>
      <c r="E174" s="88"/>
      <c r="F174" s="7" t="e">
        <f>#REF!</f>
        <v>#REF!</v>
      </c>
      <c r="G174" s="7" t="e">
        <f>#REF!</f>
        <v>#REF!</v>
      </c>
      <c r="H174" s="6" t="e">
        <f t="shared" si="4"/>
        <v>#REF!</v>
      </c>
      <c r="I174"/>
      <c r="J174"/>
      <c r="K174"/>
      <c r="L174"/>
      <c r="M174"/>
      <c r="N174"/>
      <c r="O174"/>
    </row>
    <row r="175" spans="2:15" s="1" customFormat="1" x14ac:dyDescent="0.3">
      <c r="B175" s="87" t="s">
        <v>206</v>
      </c>
      <c r="C175" s="88"/>
      <c r="D175" s="88"/>
      <c r="E175" s="88"/>
      <c r="F175" s="7" t="e">
        <f>#REF!</f>
        <v>#REF!</v>
      </c>
      <c r="G175" s="7" t="e">
        <f>#REF!</f>
        <v>#REF!</v>
      </c>
      <c r="H175" s="6" t="e">
        <f t="shared" si="4"/>
        <v>#REF!</v>
      </c>
      <c r="I175"/>
      <c r="J175"/>
      <c r="K175"/>
      <c r="L175"/>
      <c r="M175"/>
      <c r="N175"/>
      <c r="O175"/>
    </row>
    <row r="176" spans="2:15" s="1" customFormat="1" x14ac:dyDescent="0.3">
      <c r="B176" s="87" t="s">
        <v>143</v>
      </c>
      <c r="C176" s="88"/>
      <c r="D176" s="88"/>
      <c r="E176" s="88"/>
      <c r="F176" s="7" t="e">
        <f>#REF!</f>
        <v>#REF!</v>
      </c>
      <c r="G176" s="7" t="e">
        <f>#REF!</f>
        <v>#REF!</v>
      </c>
      <c r="H176" s="6" t="e">
        <f t="shared" si="4"/>
        <v>#REF!</v>
      </c>
      <c r="I176"/>
      <c r="J176"/>
      <c r="K176"/>
      <c r="L176"/>
      <c r="M176"/>
      <c r="N176"/>
      <c r="O176"/>
    </row>
    <row r="177" spans="2:15" s="1" customFormat="1" ht="14.7" customHeight="1" x14ac:dyDescent="0.3">
      <c r="B177" s="87" t="s">
        <v>207</v>
      </c>
      <c r="C177" s="88"/>
      <c r="D177" s="88"/>
      <c r="E177" s="88"/>
      <c r="F177" s="7" t="e">
        <f>#REF!</f>
        <v>#REF!</v>
      </c>
      <c r="G177" s="7" t="e">
        <f>#REF!</f>
        <v>#REF!</v>
      </c>
      <c r="H177" s="6" t="e">
        <f t="shared" si="4"/>
        <v>#REF!</v>
      </c>
      <c r="I177"/>
      <c r="J177"/>
      <c r="K177"/>
      <c r="L177"/>
      <c r="M177"/>
      <c r="N177"/>
      <c r="O177"/>
    </row>
    <row r="178" spans="2:15" s="1" customFormat="1" x14ac:dyDescent="0.3">
      <c r="B178" s="95" t="s">
        <v>208</v>
      </c>
      <c r="C178" s="96"/>
      <c r="D178" s="96"/>
      <c r="E178" s="96"/>
      <c r="F178" s="6" t="e">
        <f>F179+F182</f>
        <v>#REF!</v>
      </c>
      <c r="G178" s="6" t="e">
        <f>G179+G182</f>
        <v>#REF!</v>
      </c>
      <c r="H178" s="6" t="e">
        <f t="shared" si="4"/>
        <v>#REF!</v>
      </c>
      <c r="I178"/>
      <c r="J178"/>
      <c r="K178"/>
      <c r="L178"/>
      <c r="M178"/>
      <c r="N178"/>
      <c r="O178"/>
    </row>
    <row r="179" spans="2:15" s="1" customFormat="1" x14ac:dyDescent="0.3">
      <c r="B179" s="101" t="s">
        <v>209</v>
      </c>
      <c r="C179" s="102"/>
      <c r="D179" s="102"/>
      <c r="E179" s="102"/>
      <c r="F179" s="6" t="e">
        <f>F180+F181</f>
        <v>#REF!</v>
      </c>
      <c r="G179" s="6" t="e">
        <f>G180+G181</f>
        <v>#REF!</v>
      </c>
      <c r="H179" s="6" t="e">
        <f t="shared" si="4"/>
        <v>#REF!</v>
      </c>
      <c r="I179"/>
      <c r="J179"/>
      <c r="K179"/>
      <c r="L179"/>
      <c r="M179"/>
      <c r="N179"/>
      <c r="O179"/>
    </row>
    <row r="180" spans="2:15" s="1" customFormat="1" x14ac:dyDescent="0.3">
      <c r="B180" s="87" t="s">
        <v>210</v>
      </c>
      <c r="C180" s="88"/>
      <c r="D180" s="88"/>
      <c r="E180" s="88"/>
      <c r="F180" s="7" t="e">
        <f>#REF!</f>
        <v>#REF!</v>
      </c>
      <c r="G180" s="7" t="e">
        <f>#REF!</f>
        <v>#REF!</v>
      </c>
      <c r="H180" s="6" t="e">
        <f t="shared" si="4"/>
        <v>#REF!</v>
      </c>
      <c r="I180"/>
      <c r="J180"/>
      <c r="K180"/>
      <c r="L180"/>
      <c r="M180"/>
      <c r="N180"/>
      <c r="O180"/>
    </row>
    <row r="181" spans="2:15" s="1" customFormat="1" x14ac:dyDescent="0.3">
      <c r="B181" s="87" t="s">
        <v>211</v>
      </c>
      <c r="C181" s="88"/>
      <c r="D181" s="88"/>
      <c r="E181" s="88"/>
      <c r="F181" s="7" t="e">
        <f>#REF!</f>
        <v>#REF!</v>
      </c>
      <c r="G181" s="7" t="e">
        <f>#REF!</f>
        <v>#REF!</v>
      </c>
      <c r="H181" s="6" t="e">
        <f t="shared" si="4"/>
        <v>#REF!</v>
      </c>
      <c r="I181"/>
      <c r="J181"/>
      <c r="K181"/>
      <c r="L181"/>
      <c r="M181"/>
      <c r="N181"/>
      <c r="O181"/>
    </row>
    <row r="182" spans="2:15" s="1" customFormat="1" x14ac:dyDescent="0.3">
      <c r="B182" s="101" t="s">
        <v>212</v>
      </c>
      <c r="C182" s="102"/>
      <c r="D182" s="102"/>
      <c r="E182" s="102"/>
      <c r="F182" s="6" t="e">
        <f>F183+F186</f>
        <v>#REF!</v>
      </c>
      <c r="G182" s="6" t="e">
        <f>G183+G186</f>
        <v>#REF!</v>
      </c>
      <c r="H182" s="6" t="e">
        <f t="shared" si="4"/>
        <v>#REF!</v>
      </c>
      <c r="I182"/>
      <c r="J182"/>
      <c r="K182"/>
      <c r="L182"/>
      <c r="M182"/>
      <c r="N182"/>
      <c r="O182"/>
    </row>
    <row r="183" spans="2:15" s="1" customFormat="1" x14ac:dyDescent="0.3">
      <c r="B183" s="101" t="s">
        <v>213</v>
      </c>
      <c r="C183" s="102"/>
      <c r="D183" s="102"/>
      <c r="E183" s="102"/>
      <c r="F183" s="6" t="e">
        <f>F184+F185</f>
        <v>#REF!</v>
      </c>
      <c r="G183" s="6" t="e">
        <f>G184+G185</f>
        <v>#REF!</v>
      </c>
      <c r="H183" s="6" t="e">
        <f t="shared" si="4"/>
        <v>#REF!</v>
      </c>
      <c r="I183"/>
      <c r="J183"/>
      <c r="K183"/>
      <c r="L183"/>
      <c r="M183"/>
      <c r="N183"/>
      <c r="O183"/>
    </row>
    <row r="184" spans="2:15" s="1" customFormat="1" x14ac:dyDescent="0.3">
      <c r="B184" s="87" t="s">
        <v>214</v>
      </c>
      <c r="C184" s="88"/>
      <c r="D184" s="88"/>
      <c r="E184" s="88"/>
      <c r="F184" s="7" t="e">
        <f>#REF!</f>
        <v>#REF!</v>
      </c>
      <c r="G184" s="7" t="e">
        <f>#REF!</f>
        <v>#REF!</v>
      </c>
      <c r="H184" s="6" t="e">
        <f t="shared" si="4"/>
        <v>#REF!</v>
      </c>
      <c r="I184"/>
      <c r="J184"/>
      <c r="K184"/>
      <c r="L184"/>
      <c r="M184"/>
      <c r="N184"/>
      <c r="O184"/>
    </row>
    <row r="185" spans="2:15" s="1" customFormat="1" x14ac:dyDescent="0.3">
      <c r="B185" s="87" t="s">
        <v>215</v>
      </c>
      <c r="C185" s="88"/>
      <c r="D185" s="88"/>
      <c r="E185" s="88"/>
      <c r="F185" s="7" t="e">
        <f>#REF!</f>
        <v>#REF!</v>
      </c>
      <c r="G185" s="7" t="e">
        <f>#REF!</f>
        <v>#REF!</v>
      </c>
      <c r="H185" s="6" t="e">
        <f t="shared" si="4"/>
        <v>#REF!</v>
      </c>
      <c r="I185"/>
      <c r="J185"/>
      <c r="K185"/>
      <c r="L185"/>
      <c r="M185"/>
      <c r="N185"/>
      <c r="O185"/>
    </row>
    <row r="186" spans="2:15" s="1" customFormat="1" x14ac:dyDescent="0.3">
      <c r="B186" s="101" t="s">
        <v>216</v>
      </c>
      <c r="C186" s="102"/>
      <c r="D186" s="102"/>
      <c r="E186" s="102"/>
      <c r="F186" s="6" t="e">
        <f>F187+F188</f>
        <v>#REF!</v>
      </c>
      <c r="G186" s="6" t="e">
        <f>G187+G188</f>
        <v>#REF!</v>
      </c>
      <c r="H186" s="6" t="e">
        <f t="shared" si="4"/>
        <v>#REF!</v>
      </c>
      <c r="I186"/>
      <c r="J186"/>
      <c r="K186"/>
      <c r="L186"/>
      <c r="M186"/>
      <c r="N186"/>
      <c r="O186"/>
    </row>
    <row r="187" spans="2:15" s="1" customFormat="1" ht="14.7" customHeight="1" x14ac:dyDescent="0.3">
      <c r="B187" s="87" t="s">
        <v>214</v>
      </c>
      <c r="C187" s="88"/>
      <c r="D187" s="88"/>
      <c r="E187" s="88"/>
      <c r="F187" s="7" t="e">
        <f>#REF!</f>
        <v>#REF!</v>
      </c>
      <c r="G187" s="7" t="e">
        <f>#REF!</f>
        <v>#REF!</v>
      </c>
      <c r="H187" s="6" t="e">
        <f t="shared" si="4"/>
        <v>#REF!</v>
      </c>
      <c r="I187"/>
      <c r="J187"/>
      <c r="K187"/>
      <c r="L187"/>
      <c r="M187"/>
      <c r="N187"/>
      <c r="O187"/>
    </row>
    <row r="188" spans="2:15" s="1" customFormat="1" ht="14.7" customHeight="1" x14ac:dyDescent="0.3">
      <c r="B188" s="87" t="s">
        <v>215</v>
      </c>
      <c r="C188" s="88"/>
      <c r="D188" s="88"/>
      <c r="E188" s="88"/>
      <c r="F188" s="7" t="e">
        <f>#REF!</f>
        <v>#REF!</v>
      </c>
      <c r="G188" s="7" t="e">
        <f>#REF!</f>
        <v>#REF!</v>
      </c>
      <c r="H188" s="6" t="e">
        <f t="shared" si="4"/>
        <v>#REF!</v>
      </c>
      <c r="I188"/>
      <c r="J188"/>
      <c r="K188"/>
      <c r="L188"/>
      <c r="M188"/>
      <c r="N188"/>
      <c r="O188"/>
    </row>
    <row r="189" spans="2:15" s="13" customFormat="1" ht="42" customHeight="1" x14ac:dyDescent="0.3">
      <c r="B189" s="103" t="s">
        <v>83</v>
      </c>
      <c r="C189" s="103"/>
      <c r="D189" s="103"/>
      <c r="E189" s="103"/>
      <c r="F189" s="18" t="s">
        <v>308</v>
      </c>
      <c r="G189" s="18" t="s">
        <v>309</v>
      </c>
      <c r="H189" s="19" t="s">
        <v>310</v>
      </c>
      <c r="I189" s="12"/>
      <c r="J189" s="12"/>
      <c r="K189" s="12"/>
      <c r="L189" s="12"/>
      <c r="M189" s="12"/>
      <c r="N189" s="12"/>
      <c r="O189" s="12"/>
    </row>
    <row r="190" spans="2:15" s="1" customFormat="1" ht="14.7" customHeight="1" x14ac:dyDescent="0.3">
      <c r="B190" s="95" t="s">
        <v>217</v>
      </c>
      <c r="C190" s="96"/>
      <c r="D190" s="96"/>
      <c r="E190" s="96"/>
      <c r="F190" s="6" t="e">
        <f>F191+F212+F265+F284</f>
        <v>#REF!</v>
      </c>
      <c r="G190" s="6" t="e">
        <f>G191+G212+G265+G284</f>
        <v>#REF!</v>
      </c>
      <c r="H190" s="6" t="e">
        <f t="shared" si="4"/>
        <v>#REF!</v>
      </c>
      <c r="I190"/>
      <c r="J190"/>
      <c r="K190"/>
      <c r="L190"/>
      <c r="M190"/>
      <c r="N190"/>
      <c r="O190"/>
    </row>
    <row r="191" spans="2:15" s="1" customFormat="1" x14ac:dyDescent="0.3">
      <c r="B191" s="95" t="s">
        <v>218</v>
      </c>
      <c r="C191" s="96"/>
      <c r="D191" s="96"/>
      <c r="E191" s="96"/>
      <c r="F191" s="6" t="e">
        <f>F192+F201</f>
        <v>#REF!</v>
      </c>
      <c r="G191" s="6" t="e">
        <f>G192+G201</f>
        <v>#REF!</v>
      </c>
      <c r="H191" s="6" t="e">
        <f t="shared" si="4"/>
        <v>#REF!</v>
      </c>
      <c r="I191"/>
      <c r="J191"/>
      <c r="K191"/>
      <c r="L191"/>
      <c r="M191"/>
      <c r="N191"/>
      <c r="O191"/>
    </row>
    <row r="192" spans="2:15" s="1" customFormat="1" x14ac:dyDescent="0.3">
      <c r="B192" s="89" t="s">
        <v>67</v>
      </c>
      <c r="C192" s="90"/>
      <c r="D192" s="90"/>
      <c r="E192" s="90"/>
      <c r="F192" s="6" t="e">
        <f>F193+F200</f>
        <v>#REF!</v>
      </c>
      <c r="G192" s="6" t="e">
        <f>G193+G200</f>
        <v>#REF!</v>
      </c>
      <c r="H192" s="6" t="e">
        <f t="shared" si="4"/>
        <v>#REF!</v>
      </c>
      <c r="I192"/>
      <c r="J192"/>
      <c r="K192"/>
      <c r="L192"/>
      <c r="M192"/>
      <c r="N192"/>
      <c r="O192"/>
    </row>
    <row r="193" spans="2:15" s="1" customFormat="1" x14ac:dyDescent="0.3">
      <c r="B193" s="93" t="s">
        <v>219</v>
      </c>
      <c r="C193" s="94"/>
      <c r="D193" s="94"/>
      <c r="E193" s="94"/>
      <c r="F193" s="6" t="e">
        <f>F194+F195+F196</f>
        <v>#REF!</v>
      </c>
      <c r="G193" s="6" t="e">
        <f>G194+G195+G196</f>
        <v>#REF!</v>
      </c>
      <c r="H193" s="6" t="e">
        <f t="shared" si="4"/>
        <v>#REF!</v>
      </c>
      <c r="I193"/>
      <c r="J193"/>
      <c r="K193"/>
      <c r="L193"/>
      <c r="M193"/>
      <c r="N193"/>
      <c r="O193"/>
    </row>
    <row r="194" spans="2:15" s="1" customFormat="1" x14ac:dyDescent="0.3">
      <c r="B194" s="99" t="s">
        <v>161</v>
      </c>
      <c r="C194" s="100"/>
      <c r="D194" s="100"/>
      <c r="E194" s="100"/>
      <c r="F194" s="7" t="e">
        <f>#REF!-#REF!</f>
        <v>#REF!</v>
      </c>
      <c r="G194" s="7" t="e">
        <f>#REF!-#REF!</f>
        <v>#REF!</v>
      </c>
      <c r="H194" s="6" t="e">
        <f>F194-G194</f>
        <v>#REF!</v>
      </c>
      <c r="I194"/>
      <c r="J194"/>
      <c r="K194"/>
      <c r="L194"/>
      <c r="M194"/>
      <c r="N194"/>
      <c r="O194"/>
    </row>
    <row r="195" spans="2:15" s="1" customFormat="1" x14ac:dyDescent="0.3">
      <c r="B195" s="99" t="s">
        <v>162</v>
      </c>
      <c r="C195" s="100"/>
      <c r="D195" s="100"/>
      <c r="E195" s="100"/>
      <c r="F195" s="7" t="e">
        <f>#REF!-#REF!</f>
        <v>#REF!</v>
      </c>
      <c r="G195" s="7" t="e">
        <f>#REF!-#REF!</f>
        <v>#REF!</v>
      </c>
      <c r="H195" s="6" t="e">
        <f>F195-G195</f>
        <v>#REF!</v>
      </c>
      <c r="I195"/>
      <c r="J195"/>
      <c r="K195"/>
      <c r="L195"/>
      <c r="M195"/>
      <c r="N195"/>
      <c r="O195"/>
    </row>
    <row r="196" spans="2:15" s="1" customFormat="1" x14ac:dyDescent="0.3">
      <c r="B196" s="99" t="s">
        <v>163</v>
      </c>
      <c r="C196" s="100"/>
      <c r="D196" s="100"/>
      <c r="E196" s="100"/>
      <c r="F196" s="6" t="e">
        <f>F197+F198+F199</f>
        <v>#REF!</v>
      </c>
      <c r="G196" s="6" t="e">
        <f>G197+G198+G199</f>
        <v>#REF!</v>
      </c>
      <c r="H196" s="6" t="e">
        <f t="shared" si="4"/>
        <v>#REF!</v>
      </c>
      <c r="I196"/>
      <c r="J196"/>
      <c r="K196"/>
      <c r="L196"/>
      <c r="M196"/>
      <c r="N196"/>
      <c r="O196"/>
    </row>
    <row r="197" spans="2:15" s="1" customFormat="1" x14ac:dyDescent="0.3">
      <c r="B197" s="99" t="s">
        <v>164</v>
      </c>
      <c r="C197" s="100"/>
      <c r="D197" s="100"/>
      <c r="E197" s="100"/>
      <c r="F197" s="7" t="e">
        <f>#REF!-#REF!</f>
        <v>#REF!</v>
      </c>
      <c r="G197" s="7" t="e">
        <f>#REF!-#REF!</f>
        <v>#REF!</v>
      </c>
      <c r="H197" s="6" t="e">
        <f t="shared" si="4"/>
        <v>#REF!</v>
      </c>
      <c r="I197"/>
      <c r="J197"/>
      <c r="K197"/>
      <c r="L197"/>
      <c r="M197"/>
      <c r="N197"/>
      <c r="O197"/>
    </row>
    <row r="198" spans="2:15" s="1" customFormat="1" x14ac:dyDescent="0.3">
      <c r="B198" s="99" t="s">
        <v>165</v>
      </c>
      <c r="C198" s="100"/>
      <c r="D198" s="100"/>
      <c r="E198" s="100"/>
      <c r="F198" s="7" t="e">
        <f>#REF!-#REF!</f>
        <v>#REF!</v>
      </c>
      <c r="G198" s="7" t="e">
        <f>#REF!-#REF!</f>
        <v>#REF!</v>
      </c>
      <c r="H198" s="6" t="e">
        <f t="shared" si="4"/>
        <v>#REF!</v>
      </c>
      <c r="I198"/>
      <c r="J198"/>
      <c r="K198"/>
      <c r="L198"/>
      <c r="M198"/>
      <c r="N198"/>
      <c r="O198"/>
    </row>
    <row r="199" spans="2:15" s="1" customFormat="1" x14ac:dyDescent="0.3">
      <c r="B199" s="99" t="s">
        <v>166</v>
      </c>
      <c r="C199" s="100"/>
      <c r="D199" s="100"/>
      <c r="E199" s="100"/>
      <c r="F199" s="7" t="e">
        <f>#REF!-#REF!</f>
        <v>#REF!</v>
      </c>
      <c r="G199" s="7" t="e">
        <f>#REF!-#REF!</f>
        <v>#REF!</v>
      </c>
      <c r="H199" s="6" t="e">
        <f t="shared" si="4"/>
        <v>#REF!</v>
      </c>
      <c r="I199"/>
      <c r="J199"/>
      <c r="K199"/>
      <c r="L199"/>
      <c r="M199"/>
      <c r="N199"/>
      <c r="O199"/>
    </row>
    <row r="200" spans="2:15" s="1" customFormat="1" ht="14.7" customHeight="1" x14ac:dyDescent="0.3">
      <c r="B200" s="93" t="s">
        <v>220</v>
      </c>
      <c r="C200" s="94"/>
      <c r="D200" s="94"/>
      <c r="E200" s="94"/>
      <c r="F200" s="7" t="e">
        <f>#REF!-#REF!</f>
        <v>#REF!</v>
      </c>
      <c r="G200" s="7" t="e">
        <f>#REF!-#REF!</f>
        <v>#REF!</v>
      </c>
      <c r="H200" s="6" t="e">
        <f t="shared" si="4"/>
        <v>#REF!</v>
      </c>
      <c r="I200"/>
      <c r="J200"/>
      <c r="K200"/>
      <c r="L200"/>
      <c r="M200"/>
      <c r="N200"/>
      <c r="O200"/>
    </row>
    <row r="201" spans="2:15" s="1" customFormat="1" ht="14.7" customHeight="1" x14ac:dyDescent="0.3">
      <c r="B201" s="89" t="s">
        <v>65</v>
      </c>
      <c r="C201" s="90"/>
      <c r="D201" s="90"/>
      <c r="E201" s="90"/>
      <c r="F201" s="6" t="e">
        <f>F202+F205+F208</f>
        <v>#REF!</v>
      </c>
      <c r="G201" s="6" t="e">
        <f>G202+G205+G208</f>
        <v>#REF!</v>
      </c>
      <c r="H201" s="6" t="e">
        <f t="shared" si="4"/>
        <v>#REF!</v>
      </c>
      <c r="I201"/>
      <c r="J201"/>
      <c r="K201"/>
      <c r="L201"/>
      <c r="M201"/>
      <c r="N201"/>
      <c r="O201"/>
    </row>
    <row r="202" spans="2:15" s="1" customFormat="1" x14ac:dyDescent="0.3">
      <c r="B202" s="87" t="s">
        <v>161</v>
      </c>
      <c r="C202" s="88"/>
      <c r="D202" s="88"/>
      <c r="E202" s="88"/>
      <c r="F202" s="6" t="e">
        <f>F203+F204</f>
        <v>#REF!</v>
      </c>
      <c r="G202" s="6" t="e">
        <f>G203+G204</f>
        <v>#REF!</v>
      </c>
      <c r="H202" s="6" t="e">
        <f t="shared" si="4"/>
        <v>#REF!</v>
      </c>
      <c r="I202"/>
      <c r="J202"/>
      <c r="K202"/>
      <c r="L202"/>
      <c r="M202"/>
      <c r="N202"/>
      <c r="O202"/>
    </row>
    <row r="203" spans="2:15" s="1" customFormat="1" x14ac:dyDescent="0.3">
      <c r="B203" s="93" t="s">
        <v>221</v>
      </c>
      <c r="C203" s="94"/>
      <c r="D203" s="94"/>
      <c r="E203" s="94"/>
      <c r="F203" s="7" t="e">
        <f>#REF!-#REF!</f>
        <v>#REF!</v>
      </c>
      <c r="G203" s="7"/>
      <c r="H203" s="6" t="e">
        <f t="shared" si="4"/>
        <v>#REF!</v>
      </c>
      <c r="I203"/>
      <c r="J203"/>
      <c r="K203"/>
      <c r="L203"/>
      <c r="M203"/>
      <c r="N203"/>
      <c r="O203"/>
    </row>
    <row r="204" spans="2:15" s="1" customFormat="1" x14ac:dyDescent="0.3">
      <c r="B204" s="93" t="s">
        <v>222</v>
      </c>
      <c r="C204" s="94"/>
      <c r="D204" s="94"/>
      <c r="E204" s="94"/>
      <c r="F204" s="7" t="e">
        <f>#REF!-#REF!</f>
        <v>#REF!</v>
      </c>
      <c r="G204" s="7" t="e">
        <f>#REF!</f>
        <v>#REF!</v>
      </c>
      <c r="H204" s="6" t="e">
        <f t="shared" si="4"/>
        <v>#REF!</v>
      </c>
      <c r="I204"/>
      <c r="J204"/>
      <c r="K204"/>
      <c r="L204"/>
      <c r="M204"/>
      <c r="N204"/>
      <c r="O204"/>
    </row>
    <row r="205" spans="2:15" s="1" customFormat="1" ht="14.7" customHeight="1" x14ac:dyDescent="0.3">
      <c r="B205" s="99" t="s">
        <v>300</v>
      </c>
      <c r="C205" s="100"/>
      <c r="D205" s="100"/>
      <c r="E205" s="100"/>
      <c r="F205" s="6" t="e">
        <f>F206+F207</f>
        <v>#REF!</v>
      </c>
      <c r="G205" s="6" t="e">
        <f>G206+G207</f>
        <v>#REF!</v>
      </c>
      <c r="H205" s="6" t="e">
        <f t="shared" si="4"/>
        <v>#REF!</v>
      </c>
      <c r="I205"/>
      <c r="J205"/>
      <c r="K205"/>
      <c r="L205"/>
      <c r="M205"/>
      <c r="N205"/>
      <c r="O205"/>
    </row>
    <row r="206" spans="2:15" s="1" customFormat="1" ht="14.7" customHeight="1" x14ac:dyDescent="0.3">
      <c r="B206" s="93" t="s">
        <v>221</v>
      </c>
      <c r="C206" s="94"/>
      <c r="D206" s="94"/>
      <c r="E206" s="94"/>
      <c r="F206" s="7"/>
      <c r="G206" s="7"/>
      <c r="H206" s="6">
        <f t="shared" si="4"/>
        <v>0</v>
      </c>
      <c r="I206"/>
      <c r="J206"/>
      <c r="K206"/>
      <c r="L206"/>
      <c r="M206"/>
      <c r="N206"/>
      <c r="O206"/>
    </row>
    <row r="207" spans="2:15" s="1" customFormat="1" ht="14.7" customHeight="1" x14ac:dyDescent="0.3">
      <c r="B207" s="93" t="s">
        <v>222</v>
      </c>
      <c r="C207" s="94"/>
      <c r="D207" s="94"/>
      <c r="E207" s="94"/>
      <c r="F207" s="7" t="e">
        <f>#REF!</f>
        <v>#REF!</v>
      </c>
      <c r="G207" s="7" t="e">
        <f>#REF!</f>
        <v>#REF!</v>
      </c>
      <c r="H207" s="6" t="e">
        <f t="shared" si="4"/>
        <v>#REF!</v>
      </c>
      <c r="I207"/>
      <c r="K207"/>
      <c r="L207"/>
      <c r="M207"/>
      <c r="N207"/>
      <c r="O207"/>
    </row>
    <row r="208" spans="2:15" s="1" customFormat="1" ht="14.7" customHeight="1" x14ac:dyDescent="0.3">
      <c r="B208" s="101" t="s">
        <v>163</v>
      </c>
      <c r="C208" s="102"/>
      <c r="D208" s="102"/>
      <c r="E208" s="102"/>
      <c r="F208" s="6" t="e">
        <f>F209+F210+F211</f>
        <v>#REF!</v>
      </c>
      <c r="G208" s="6" t="e">
        <f>G209+G210+G211</f>
        <v>#REF!</v>
      </c>
      <c r="H208" s="6" t="e">
        <f t="shared" si="4"/>
        <v>#REF!</v>
      </c>
      <c r="I208"/>
      <c r="K208"/>
      <c r="L208"/>
      <c r="M208"/>
      <c r="N208"/>
      <c r="O208"/>
    </row>
    <row r="209" spans="2:15" s="1" customFormat="1" ht="14.7" customHeight="1" x14ac:dyDescent="0.3">
      <c r="B209" s="101" t="s">
        <v>164</v>
      </c>
      <c r="C209" s="102"/>
      <c r="D209" s="102"/>
      <c r="E209" s="102"/>
      <c r="F209" s="7"/>
      <c r="G209" s="7"/>
      <c r="H209" s="6">
        <f t="shared" si="4"/>
        <v>0</v>
      </c>
      <c r="I209"/>
      <c r="K209"/>
      <c r="L209"/>
      <c r="M209"/>
      <c r="N209"/>
      <c r="O209"/>
    </row>
    <row r="210" spans="2:15" s="1" customFormat="1" ht="14.7" customHeight="1" x14ac:dyDescent="0.3">
      <c r="B210" s="101" t="s">
        <v>165</v>
      </c>
      <c r="C210" s="102"/>
      <c r="D210" s="102"/>
      <c r="E210" s="102"/>
      <c r="F210" s="7"/>
      <c r="G210" s="7"/>
      <c r="H210" s="6">
        <f t="shared" si="4"/>
        <v>0</v>
      </c>
      <c r="I210"/>
      <c r="J210"/>
      <c r="K210"/>
      <c r="L210"/>
      <c r="M210"/>
      <c r="N210"/>
      <c r="O210"/>
    </row>
    <row r="211" spans="2:15" s="1" customFormat="1" ht="14.7" customHeight="1" x14ac:dyDescent="0.3">
      <c r="B211" s="101" t="s">
        <v>166</v>
      </c>
      <c r="C211" s="102"/>
      <c r="D211" s="102"/>
      <c r="E211" s="102"/>
      <c r="F211" s="7" t="e">
        <f>-#REF!+#REF!</f>
        <v>#REF!</v>
      </c>
      <c r="G211" s="7" t="e">
        <f>#REF!</f>
        <v>#REF!</v>
      </c>
      <c r="H211" s="6" t="e">
        <f t="shared" si="4"/>
        <v>#REF!</v>
      </c>
      <c r="I211"/>
      <c r="J211"/>
      <c r="K211"/>
      <c r="L211"/>
      <c r="M211"/>
      <c r="N211"/>
      <c r="O211"/>
    </row>
    <row r="212" spans="2:15" s="1" customFormat="1" ht="14.7" customHeight="1" x14ac:dyDescent="0.3">
      <c r="B212" s="95" t="s">
        <v>223</v>
      </c>
      <c r="C212" s="96"/>
      <c r="D212" s="96"/>
      <c r="E212" s="96"/>
      <c r="F212" s="6" t="e">
        <f>F213+F249</f>
        <v>#REF!</v>
      </c>
      <c r="G212" s="6" t="e">
        <f t="shared" ref="G212" si="5">G213+G249</f>
        <v>#REF!</v>
      </c>
      <c r="H212" s="6" t="e">
        <f t="shared" ref="H212:H254" si="6">F212-G212</f>
        <v>#REF!</v>
      </c>
      <c r="I212"/>
      <c r="J212"/>
      <c r="K212"/>
      <c r="L212"/>
      <c r="M212"/>
      <c r="N212"/>
      <c r="O212"/>
    </row>
    <row r="213" spans="2:15" s="1" customFormat="1" ht="14.7" customHeight="1" x14ac:dyDescent="0.3">
      <c r="B213" s="101" t="s">
        <v>67</v>
      </c>
      <c r="C213" s="102"/>
      <c r="D213" s="102"/>
      <c r="E213" s="102"/>
      <c r="F213" s="6" t="e">
        <f>F214+F221+F228+F235+F242</f>
        <v>#REF!</v>
      </c>
      <c r="G213" s="6" t="e">
        <f t="shared" ref="G213" si="7">G214+G221+G228+G235+G242</f>
        <v>#REF!</v>
      </c>
      <c r="H213" s="6" t="e">
        <f t="shared" si="6"/>
        <v>#REF!</v>
      </c>
      <c r="I213"/>
      <c r="J213"/>
      <c r="K213"/>
      <c r="L213"/>
      <c r="M213"/>
      <c r="N213"/>
      <c r="O213"/>
    </row>
    <row r="214" spans="2:15" s="1" customFormat="1" ht="14.7" customHeight="1" x14ac:dyDescent="0.3">
      <c r="B214" s="101" t="s">
        <v>224</v>
      </c>
      <c r="C214" s="102"/>
      <c r="D214" s="102"/>
      <c r="E214" s="102"/>
      <c r="F214" s="6" t="e">
        <f>F215+F218</f>
        <v>#REF!</v>
      </c>
      <c r="G214" s="6" t="e">
        <f t="shared" ref="G214" si="8">G215+G218</f>
        <v>#REF!</v>
      </c>
      <c r="H214" s="6" t="e">
        <f t="shared" si="6"/>
        <v>#REF!</v>
      </c>
      <c r="I214"/>
      <c r="J214"/>
      <c r="K214"/>
      <c r="L214"/>
      <c r="M214"/>
      <c r="N214"/>
      <c r="O214"/>
    </row>
    <row r="215" spans="2:15" s="1" customFormat="1" ht="14.7" customHeight="1" x14ac:dyDescent="0.3">
      <c r="B215" s="101" t="s">
        <v>225</v>
      </c>
      <c r="C215" s="102"/>
      <c r="D215" s="102"/>
      <c r="E215" s="102"/>
      <c r="F215" s="6" t="e">
        <f t="shared" ref="F215:G215" si="9">F216+F217</f>
        <v>#REF!</v>
      </c>
      <c r="G215" s="6" t="e">
        <f t="shared" si="9"/>
        <v>#REF!</v>
      </c>
      <c r="H215" s="6" t="e">
        <f t="shared" si="6"/>
        <v>#REF!</v>
      </c>
      <c r="I215"/>
      <c r="J215"/>
      <c r="K215"/>
      <c r="L215"/>
      <c r="M215"/>
      <c r="N215"/>
      <c r="O215"/>
    </row>
    <row r="216" spans="2:15" s="1" customFormat="1" ht="14.7" customHeight="1" x14ac:dyDescent="0.3">
      <c r="B216" s="87" t="s">
        <v>226</v>
      </c>
      <c r="C216" s="88"/>
      <c r="D216" s="88"/>
      <c r="E216" s="88"/>
      <c r="F216" s="7" t="e">
        <f>-#REF!+#REF!</f>
        <v>#REF!</v>
      </c>
      <c r="G216" s="7" t="e">
        <f>#REF!-#REF!</f>
        <v>#REF!</v>
      </c>
      <c r="H216" s="6" t="e">
        <f t="shared" si="6"/>
        <v>#REF!</v>
      </c>
      <c r="I216"/>
      <c r="J216"/>
      <c r="K216"/>
      <c r="L216"/>
      <c r="M216"/>
      <c r="N216"/>
      <c r="O216"/>
    </row>
    <row r="217" spans="2:15" s="1" customFormat="1" ht="14.7" customHeight="1" x14ac:dyDescent="0.3">
      <c r="B217" s="87" t="s">
        <v>227</v>
      </c>
      <c r="C217" s="88"/>
      <c r="D217" s="88"/>
      <c r="E217" s="88"/>
      <c r="F217" s="7" t="e">
        <f>-#REF!+#REF!</f>
        <v>#REF!</v>
      </c>
      <c r="G217" s="7" t="e">
        <f>#REF!-#REF!</f>
        <v>#REF!</v>
      </c>
      <c r="H217" s="6" t="e">
        <f t="shared" si="6"/>
        <v>#REF!</v>
      </c>
      <c r="I217"/>
      <c r="J217"/>
      <c r="K217"/>
      <c r="L217"/>
      <c r="M217"/>
      <c r="N217"/>
      <c r="O217"/>
    </row>
    <row r="218" spans="2:15" s="1" customFormat="1" ht="14.7" customHeight="1" x14ac:dyDescent="0.3">
      <c r="B218" s="101" t="s">
        <v>228</v>
      </c>
      <c r="C218" s="102"/>
      <c r="D218" s="102"/>
      <c r="E218" s="102"/>
      <c r="F218" s="6" t="e">
        <f t="shared" ref="F218:G218" si="10">F219+F220</f>
        <v>#REF!</v>
      </c>
      <c r="G218" s="6" t="e">
        <f t="shared" si="10"/>
        <v>#REF!</v>
      </c>
      <c r="H218" s="6" t="e">
        <f t="shared" si="6"/>
        <v>#REF!</v>
      </c>
      <c r="I218"/>
      <c r="J218"/>
      <c r="K218"/>
      <c r="L218"/>
      <c r="M218"/>
      <c r="N218"/>
      <c r="O218"/>
    </row>
    <row r="219" spans="2:15" s="1" customFormat="1" ht="14.7" customHeight="1" x14ac:dyDescent="0.3">
      <c r="B219" s="87" t="s">
        <v>229</v>
      </c>
      <c r="C219" s="88"/>
      <c r="D219" s="88"/>
      <c r="E219" s="88"/>
      <c r="F219" s="7" t="e">
        <f>-#REF!+#REF!</f>
        <v>#REF!</v>
      </c>
      <c r="G219" s="7" t="e">
        <f>#REF!-#REF!</f>
        <v>#REF!</v>
      </c>
      <c r="H219" s="6" t="e">
        <f t="shared" si="6"/>
        <v>#REF!</v>
      </c>
      <c r="I219"/>
      <c r="J219"/>
      <c r="K219"/>
      <c r="L219"/>
      <c r="M219"/>
      <c r="N219"/>
      <c r="O219"/>
    </row>
    <row r="220" spans="2:15" s="1" customFormat="1" ht="14.7" customHeight="1" x14ac:dyDescent="0.3">
      <c r="B220" s="87" t="s">
        <v>172</v>
      </c>
      <c r="C220" s="88"/>
      <c r="D220" s="88"/>
      <c r="E220" s="88"/>
      <c r="F220" s="7" t="e">
        <f>-#REF!+#REF!</f>
        <v>#REF!</v>
      </c>
      <c r="G220" s="7" t="e">
        <f>#REF!-#REF!</f>
        <v>#REF!</v>
      </c>
      <c r="H220" s="6" t="e">
        <f t="shared" si="6"/>
        <v>#REF!</v>
      </c>
      <c r="I220"/>
      <c r="J220"/>
      <c r="K220"/>
      <c r="L220"/>
      <c r="M220"/>
      <c r="N220"/>
      <c r="O220"/>
    </row>
    <row r="221" spans="2:15" s="1" customFormat="1" ht="14.7" customHeight="1" x14ac:dyDescent="0.3">
      <c r="B221" s="101" t="s">
        <v>230</v>
      </c>
      <c r="C221" s="102"/>
      <c r="D221" s="102"/>
      <c r="E221" s="102"/>
      <c r="F221" s="6" t="e">
        <f>F222+F225</f>
        <v>#REF!</v>
      </c>
      <c r="G221" s="6" t="e">
        <f t="shared" ref="G221" si="11">G222+G225</f>
        <v>#REF!</v>
      </c>
      <c r="H221" s="6" t="e">
        <f t="shared" si="6"/>
        <v>#REF!</v>
      </c>
      <c r="I221"/>
      <c r="J221"/>
      <c r="K221"/>
      <c r="L221"/>
      <c r="M221"/>
      <c r="N221"/>
      <c r="O221"/>
    </row>
    <row r="222" spans="2:15" s="1" customFormat="1" ht="14.7" customHeight="1" x14ac:dyDescent="0.3">
      <c r="B222" s="101" t="s">
        <v>225</v>
      </c>
      <c r="C222" s="102"/>
      <c r="D222" s="102"/>
      <c r="E222" s="102"/>
      <c r="F222" s="6" t="e">
        <f t="shared" ref="F222:G222" si="12">F223+F224</f>
        <v>#REF!</v>
      </c>
      <c r="G222" s="6" t="e">
        <f t="shared" si="12"/>
        <v>#REF!</v>
      </c>
      <c r="H222" s="6" t="e">
        <f t="shared" si="6"/>
        <v>#REF!</v>
      </c>
      <c r="I222"/>
      <c r="J222"/>
      <c r="K222"/>
      <c r="L222"/>
      <c r="M222"/>
      <c r="N222"/>
      <c r="O222"/>
    </row>
    <row r="223" spans="2:15" s="1" customFormat="1" ht="14.7" customHeight="1" x14ac:dyDescent="0.3">
      <c r="B223" s="87" t="s">
        <v>226</v>
      </c>
      <c r="C223" s="88"/>
      <c r="D223" s="88"/>
      <c r="E223" s="88"/>
      <c r="F223" s="7" t="e">
        <f>-#REF!+#REF!</f>
        <v>#REF!</v>
      </c>
      <c r="G223" s="7" t="e">
        <f>#REF!-#REF!</f>
        <v>#REF!</v>
      </c>
      <c r="H223" s="6" t="e">
        <f t="shared" si="6"/>
        <v>#REF!</v>
      </c>
      <c r="I223"/>
      <c r="J223"/>
      <c r="K223"/>
      <c r="L223"/>
      <c r="M223"/>
      <c r="N223"/>
      <c r="O223"/>
    </row>
    <row r="224" spans="2:15" s="1" customFormat="1" ht="14.7" customHeight="1" x14ac:dyDescent="0.3">
      <c r="B224" s="87" t="s">
        <v>227</v>
      </c>
      <c r="C224" s="88"/>
      <c r="D224" s="88"/>
      <c r="E224" s="88"/>
      <c r="F224" s="7" t="e">
        <f>-#REF!+#REF!</f>
        <v>#REF!</v>
      </c>
      <c r="G224" s="7" t="e">
        <f>#REF!-#REF!</f>
        <v>#REF!</v>
      </c>
      <c r="H224" s="6" t="e">
        <f t="shared" si="6"/>
        <v>#REF!</v>
      </c>
      <c r="I224"/>
      <c r="J224"/>
      <c r="K224"/>
      <c r="L224"/>
      <c r="M224"/>
      <c r="N224"/>
      <c r="O224"/>
    </row>
    <row r="225" spans="2:15" s="1" customFormat="1" ht="14.7" customHeight="1" x14ac:dyDescent="0.3">
      <c r="B225" s="101" t="s">
        <v>228</v>
      </c>
      <c r="C225" s="102"/>
      <c r="D225" s="102"/>
      <c r="E225" s="102"/>
      <c r="F225" s="6" t="e">
        <f t="shared" ref="F225:G225" si="13">F226+F227</f>
        <v>#REF!</v>
      </c>
      <c r="G225" s="6" t="e">
        <f t="shared" si="13"/>
        <v>#REF!</v>
      </c>
      <c r="H225" s="6" t="e">
        <f t="shared" si="6"/>
        <v>#REF!</v>
      </c>
      <c r="I225"/>
      <c r="J225"/>
      <c r="K225"/>
      <c r="L225"/>
      <c r="M225"/>
      <c r="N225"/>
      <c r="O225"/>
    </row>
    <row r="226" spans="2:15" s="1" customFormat="1" ht="14.7" customHeight="1" x14ac:dyDescent="0.3">
      <c r="B226" s="87" t="s">
        <v>229</v>
      </c>
      <c r="C226" s="88"/>
      <c r="D226" s="88"/>
      <c r="E226" s="88"/>
      <c r="F226" s="7" t="e">
        <f>-#REF!+#REF!</f>
        <v>#REF!</v>
      </c>
      <c r="G226" s="7" t="e">
        <f>#REF!-#REF!</f>
        <v>#REF!</v>
      </c>
      <c r="H226" s="6" t="e">
        <f t="shared" si="6"/>
        <v>#REF!</v>
      </c>
      <c r="I226"/>
      <c r="J226"/>
      <c r="K226"/>
      <c r="L226"/>
      <c r="M226"/>
      <c r="N226"/>
      <c r="O226"/>
    </row>
    <row r="227" spans="2:15" s="1" customFormat="1" ht="14.7" customHeight="1" x14ac:dyDescent="0.3">
      <c r="B227" s="87" t="s">
        <v>172</v>
      </c>
      <c r="C227" s="88"/>
      <c r="D227" s="88"/>
      <c r="E227" s="88"/>
      <c r="F227" s="7" t="e">
        <f>-#REF!+#REF!</f>
        <v>#REF!</v>
      </c>
      <c r="G227" s="7" t="e">
        <f>#REF!-#REF!</f>
        <v>#REF!</v>
      </c>
      <c r="H227" s="6" t="e">
        <f t="shared" si="6"/>
        <v>#REF!</v>
      </c>
      <c r="I227"/>
      <c r="J227"/>
      <c r="K227"/>
      <c r="L227"/>
      <c r="M227"/>
      <c r="N227"/>
      <c r="O227"/>
    </row>
    <row r="228" spans="2:15" s="1" customFormat="1" ht="14.7" customHeight="1" x14ac:dyDescent="0.3">
      <c r="B228" s="101" t="s">
        <v>231</v>
      </c>
      <c r="C228" s="102"/>
      <c r="D228" s="102"/>
      <c r="E228" s="102"/>
      <c r="F228" s="6" t="e">
        <f>F229+F232</f>
        <v>#REF!</v>
      </c>
      <c r="G228" s="6" t="e">
        <f t="shared" ref="G228" si="14">G229+G232</f>
        <v>#REF!</v>
      </c>
      <c r="H228" s="6" t="e">
        <f t="shared" si="6"/>
        <v>#REF!</v>
      </c>
      <c r="I228"/>
      <c r="J228"/>
      <c r="K228"/>
      <c r="L228"/>
      <c r="M228"/>
      <c r="N228"/>
      <c r="O228"/>
    </row>
    <row r="229" spans="2:15" s="1" customFormat="1" ht="14.7" customHeight="1" x14ac:dyDescent="0.3">
      <c r="B229" s="101" t="s">
        <v>225</v>
      </c>
      <c r="C229" s="102"/>
      <c r="D229" s="102"/>
      <c r="E229" s="102"/>
      <c r="F229" s="6" t="e">
        <f t="shared" ref="F229:G229" si="15">F230+F231</f>
        <v>#REF!</v>
      </c>
      <c r="G229" s="6" t="e">
        <f t="shared" si="15"/>
        <v>#REF!</v>
      </c>
      <c r="H229" s="6" t="e">
        <f t="shared" si="6"/>
        <v>#REF!</v>
      </c>
      <c r="I229"/>
      <c r="J229"/>
      <c r="K229"/>
      <c r="L229"/>
      <c r="M229"/>
      <c r="N229"/>
      <c r="O229"/>
    </row>
    <row r="230" spans="2:15" s="1" customFormat="1" ht="14.7" customHeight="1" x14ac:dyDescent="0.3">
      <c r="B230" s="87" t="s">
        <v>226</v>
      </c>
      <c r="C230" s="88"/>
      <c r="D230" s="88"/>
      <c r="E230" s="88"/>
      <c r="F230" s="7" t="e">
        <f>-#REF!+#REF!</f>
        <v>#REF!</v>
      </c>
      <c r="G230" s="7" t="e">
        <f>#REF!-#REF!</f>
        <v>#REF!</v>
      </c>
      <c r="H230" s="6" t="e">
        <f t="shared" si="6"/>
        <v>#REF!</v>
      </c>
      <c r="I230"/>
      <c r="J230"/>
      <c r="K230"/>
      <c r="L230"/>
      <c r="M230"/>
      <c r="N230"/>
      <c r="O230"/>
    </row>
    <row r="231" spans="2:15" s="1" customFormat="1" ht="14.7" customHeight="1" x14ac:dyDescent="0.3">
      <c r="B231" s="87" t="s">
        <v>227</v>
      </c>
      <c r="C231" s="88"/>
      <c r="D231" s="88"/>
      <c r="E231" s="88"/>
      <c r="F231" s="7" t="e">
        <f>-#REF!+#REF!</f>
        <v>#REF!</v>
      </c>
      <c r="G231" s="7" t="e">
        <f>#REF!-#REF!</f>
        <v>#REF!</v>
      </c>
      <c r="H231" s="6" t="e">
        <f t="shared" si="6"/>
        <v>#REF!</v>
      </c>
      <c r="I231"/>
      <c r="J231"/>
      <c r="K231"/>
      <c r="L231"/>
      <c r="M231"/>
      <c r="N231"/>
      <c r="O231"/>
    </row>
    <row r="232" spans="2:15" s="1" customFormat="1" ht="14.7" customHeight="1" x14ac:dyDescent="0.3">
      <c r="B232" s="101" t="s">
        <v>228</v>
      </c>
      <c r="C232" s="102"/>
      <c r="D232" s="102"/>
      <c r="E232" s="102"/>
      <c r="F232" s="6" t="e">
        <f t="shared" ref="F232:G232" si="16">F233+F234</f>
        <v>#REF!</v>
      </c>
      <c r="G232" s="6" t="e">
        <f t="shared" si="16"/>
        <v>#REF!</v>
      </c>
      <c r="H232" s="6" t="e">
        <f t="shared" si="6"/>
        <v>#REF!</v>
      </c>
      <c r="I232"/>
      <c r="J232"/>
      <c r="K232"/>
      <c r="L232"/>
      <c r="M232"/>
      <c r="N232"/>
      <c r="O232"/>
    </row>
    <row r="233" spans="2:15" s="1" customFormat="1" ht="14.7" customHeight="1" x14ac:dyDescent="0.3">
      <c r="B233" s="87" t="s">
        <v>229</v>
      </c>
      <c r="C233" s="88"/>
      <c r="D233" s="88"/>
      <c r="E233" s="88"/>
      <c r="F233" s="7" t="e">
        <f>-#REF!+#REF!</f>
        <v>#REF!</v>
      </c>
      <c r="G233" s="7" t="e">
        <f>#REF!-#REF!</f>
        <v>#REF!</v>
      </c>
      <c r="H233" s="6" t="e">
        <f t="shared" si="6"/>
        <v>#REF!</v>
      </c>
      <c r="I233"/>
      <c r="J233"/>
      <c r="K233"/>
      <c r="L233"/>
      <c r="M233"/>
      <c r="N233"/>
      <c r="O233"/>
    </row>
    <row r="234" spans="2:15" s="1" customFormat="1" ht="14.7" customHeight="1" x14ac:dyDescent="0.3">
      <c r="B234" s="87" t="s">
        <v>172</v>
      </c>
      <c r="C234" s="88"/>
      <c r="D234" s="88"/>
      <c r="E234" s="88"/>
      <c r="F234" s="7" t="e">
        <f>-#REF!+#REF!</f>
        <v>#REF!</v>
      </c>
      <c r="G234" s="7" t="e">
        <f>#REF!-#REF!</f>
        <v>#REF!</v>
      </c>
      <c r="H234" s="6" t="e">
        <f t="shared" si="6"/>
        <v>#REF!</v>
      </c>
      <c r="I234"/>
      <c r="J234"/>
      <c r="K234"/>
      <c r="L234"/>
      <c r="M234"/>
      <c r="N234"/>
      <c r="O234"/>
    </row>
    <row r="235" spans="2:15" s="1" customFormat="1" ht="14.7" customHeight="1" x14ac:dyDescent="0.3">
      <c r="B235" s="101" t="s">
        <v>232</v>
      </c>
      <c r="C235" s="102"/>
      <c r="D235" s="102"/>
      <c r="E235" s="102"/>
      <c r="F235" s="6" t="e">
        <f>F236+F239</f>
        <v>#REF!</v>
      </c>
      <c r="G235" s="6" t="e">
        <f t="shared" ref="G235" si="17">G236+G239</f>
        <v>#REF!</v>
      </c>
      <c r="H235" s="6" t="e">
        <f t="shared" si="6"/>
        <v>#REF!</v>
      </c>
      <c r="I235"/>
      <c r="J235"/>
      <c r="K235"/>
      <c r="L235"/>
      <c r="M235"/>
      <c r="N235"/>
      <c r="O235"/>
    </row>
    <row r="236" spans="2:15" s="1" customFormat="1" ht="14.7" customHeight="1" x14ac:dyDescent="0.3">
      <c r="B236" s="101" t="s">
        <v>225</v>
      </c>
      <c r="C236" s="102"/>
      <c r="D236" s="102"/>
      <c r="E236" s="102"/>
      <c r="F236" s="6" t="e">
        <f t="shared" ref="F236:G236" si="18">F237+F238</f>
        <v>#REF!</v>
      </c>
      <c r="G236" s="6" t="e">
        <f t="shared" si="18"/>
        <v>#REF!</v>
      </c>
      <c r="H236" s="6" t="e">
        <f t="shared" si="6"/>
        <v>#REF!</v>
      </c>
      <c r="I236"/>
      <c r="J236"/>
      <c r="K236"/>
      <c r="L236"/>
      <c r="M236"/>
      <c r="N236"/>
      <c r="O236"/>
    </row>
    <row r="237" spans="2:15" s="1" customFormat="1" ht="14.7" customHeight="1" x14ac:dyDescent="0.3">
      <c r="B237" s="87" t="s">
        <v>226</v>
      </c>
      <c r="C237" s="88"/>
      <c r="D237" s="88"/>
      <c r="E237" s="88"/>
      <c r="F237" s="7" t="e">
        <f>-#REF!+#REF!</f>
        <v>#REF!</v>
      </c>
      <c r="G237" s="7" t="e">
        <f>#REF!-#REF!</f>
        <v>#REF!</v>
      </c>
      <c r="H237" s="6" t="e">
        <f t="shared" si="6"/>
        <v>#REF!</v>
      </c>
      <c r="I237"/>
      <c r="J237"/>
      <c r="K237"/>
      <c r="L237"/>
      <c r="M237"/>
      <c r="N237"/>
      <c r="O237"/>
    </row>
    <row r="238" spans="2:15" s="1" customFormat="1" ht="14.7" customHeight="1" x14ac:dyDescent="0.3">
      <c r="B238" s="87" t="s">
        <v>227</v>
      </c>
      <c r="C238" s="88"/>
      <c r="D238" s="88"/>
      <c r="E238" s="88"/>
      <c r="F238" s="7" t="e">
        <f>-#REF!+#REF!</f>
        <v>#REF!</v>
      </c>
      <c r="G238" s="7" t="e">
        <f>#REF!-#REF!</f>
        <v>#REF!</v>
      </c>
      <c r="H238" s="6" t="e">
        <f t="shared" si="6"/>
        <v>#REF!</v>
      </c>
      <c r="I238"/>
      <c r="J238"/>
      <c r="K238"/>
      <c r="L238"/>
      <c r="M238"/>
      <c r="N238"/>
      <c r="O238"/>
    </row>
    <row r="239" spans="2:15" s="1" customFormat="1" ht="14.7" customHeight="1" x14ac:dyDescent="0.3">
      <c r="B239" s="101" t="s">
        <v>228</v>
      </c>
      <c r="C239" s="102"/>
      <c r="D239" s="102"/>
      <c r="E239" s="102"/>
      <c r="F239" s="6" t="e">
        <f t="shared" ref="F239:G239" si="19">F240+F241</f>
        <v>#REF!</v>
      </c>
      <c r="G239" s="6" t="e">
        <f t="shared" si="19"/>
        <v>#REF!</v>
      </c>
      <c r="H239" s="6" t="e">
        <f t="shared" si="6"/>
        <v>#REF!</v>
      </c>
      <c r="I239"/>
      <c r="J239"/>
      <c r="K239"/>
      <c r="L239"/>
      <c r="M239"/>
      <c r="N239"/>
      <c r="O239"/>
    </row>
    <row r="240" spans="2:15" s="1" customFormat="1" ht="14.7" customHeight="1" x14ac:dyDescent="0.3">
      <c r="B240" s="87" t="s">
        <v>229</v>
      </c>
      <c r="C240" s="88"/>
      <c r="D240" s="88"/>
      <c r="E240" s="88"/>
      <c r="F240" s="7" t="e">
        <f>-#REF!+#REF!</f>
        <v>#REF!</v>
      </c>
      <c r="G240" s="7" t="e">
        <f>#REF!-#REF!</f>
        <v>#REF!</v>
      </c>
      <c r="H240" s="6" t="e">
        <f t="shared" si="6"/>
        <v>#REF!</v>
      </c>
      <c r="I240"/>
      <c r="J240"/>
      <c r="K240"/>
      <c r="L240"/>
      <c r="M240"/>
      <c r="N240"/>
      <c r="O240"/>
    </row>
    <row r="241" spans="2:15" s="1" customFormat="1" ht="14.7" customHeight="1" x14ac:dyDescent="0.3">
      <c r="B241" s="87" t="s">
        <v>172</v>
      </c>
      <c r="C241" s="88"/>
      <c r="D241" s="88"/>
      <c r="E241" s="88"/>
      <c r="F241" s="7" t="e">
        <f>-#REF!+#REF!</f>
        <v>#REF!</v>
      </c>
      <c r="G241" s="7" t="e">
        <f>#REF!-#REF!</f>
        <v>#REF!</v>
      </c>
      <c r="H241" s="6" t="e">
        <f t="shared" si="6"/>
        <v>#REF!</v>
      </c>
      <c r="I241"/>
      <c r="J241"/>
      <c r="K241"/>
      <c r="L241"/>
      <c r="M241"/>
      <c r="N241"/>
      <c r="O241"/>
    </row>
    <row r="242" spans="2:15" s="1" customFormat="1" ht="14.7" customHeight="1" x14ac:dyDescent="0.3">
      <c r="B242" s="101" t="s">
        <v>233</v>
      </c>
      <c r="C242" s="102"/>
      <c r="D242" s="102"/>
      <c r="E242" s="102"/>
      <c r="F242" s="6" t="e">
        <f>F243+F246</f>
        <v>#REF!</v>
      </c>
      <c r="G242" s="6" t="e">
        <f t="shared" ref="G242" si="20">G243+G246</f>
        <v>#REF!</v>
      </c>
      <c r="H242" s="6" t="e">
        <f t="shared" si="6"/>
        <v>#REF!</v>
      </c>
      <c r="I242"/>
      <c r="J242"/>
      <c r="K242"/>
      <c r="L242"/>
      <c r="M242"/>
      <c r="N242"/>
      <c r="O242"/>
    </row>
    <row r="243" spans="2:15" s="1" customFormat="1" ht="14.7" customHeight="1" x14ac:dyDescent="0.3">
      <c r="B243" s="101" t="s">
        <v>225</v>
      </c>
      <c r="C243" s="102"/>
      <c r="D243" s="102"/>
      <c r="E243" s="102"/>
      <c r="F243" s="6" t="e">
        <f t="shared" ref="F243:G243" si="21">F244+F245</f>
        <v>#REF!</v>
      </c>
      <c r="G243" s="6" t="e">
        <f t="shared" si="21"/>
        <v>#REF!</v>
      </c>
      <c r="H243" s="6" t="e">
        <f t="shared" si="6"/>
        <v>#REF!</v>
      </c>
      <c r="I243"/>
      <c r="J243"/>
      <c r="K243"/>
      <c r="L243"/>
      <c r="M243"/>
      <c r="N243"/>
      <c r="O243"/>
    </row>
    <row r="244" spans="2:15" s="1" customFormat="1" ht="14.7" customHeight="1" x14ac:dyDescent="0.3">
      <c r="B244" s="87" t="s">
        <v>226</v>
      </c>
      <c r="C244" s="88"/>
      <c r="D244" s="88"/>
      <c r="E244" s="88"/>
      <c r="F244" s="7" t="e">
        <f>-#REF!+#REF!</f>
        <v>#REF!</v>
      </c>
      <c r="G244" s="7" t="e">
        <f>#REF!-#REF!</f>
        <v>#REF!</v>
      </c>
      <c r="H244" s="6" t="e">
        <f t="shared" si="6"/>
        <v>#REF!</v>
      </c>
      <c r="I244"/>
      <c r="J244"/>
      <c r="K244"/>
      <c r="L244"/>
      <c r="M244"/>
      <c r="N244"/>
      <c r="O244"/>
    </row>
    <row r="245" spans="2:15" s="1" customFormat="1" ht="14.7" customHeight="1" x14ac:dyDescent="0.3">
      <c r="B245" s="87" t="s">
        <v>227</v>
      </c>
      <c r="C245" s="88"/>
      <c r="D245" s="88"/>
      <c r="E245" s="88"/>
      <c r="F245" s="7" t="e">
        <f>-#REF!+#REF!</f>
        <v>#REF!</v>
      </c>
      <c r="G245" s="7" t="e">
        <f>#REF!-#REF!</f>
        <v>#REF!</v>
      </c>
      <c r="H245" s="6" t="e">
        <f t="shared" si="6"/>
        <v>#REF!</v>
      </c>
      <c r="I245"/>
      <c r="J245"/>
      <c r="K245"/>
      <c r="L245"/>
      <c r="M245"/>
      <c r="N245"/>
      <c r="O245"/>
    </row>
    <row r="246" spans="2:15" s="1" customFormat="1" ht="14.7" customHeight="1" x14ac:dyDescent="0.3">
      <c r="B246" s="101" t="s">
        <v>228</v>
      </c>
      <c r="C246" s="102"/>
      <c r="D246" s="102"/>
      <c r="E246" s="102"/>
      <c r="F246" s="6" t="e">
        <f t="shared" ref="F246:G246" si="22">F247+F248</f>
        <v>#REF!</v>
      </c>
      <c r="G246" s="6" t="e">
        <f t="shared" si="22"/>
        <v>#REF!</v>
      </c>
      <c r="H246" s="6" t="e">
        <f t="shared" si="6"/>
        <v>#REF!</v>
      </c>
      <c r="I246"/>
      <c r="J246"/>
      <c r="K246"/>
      <c r="L246"/>
      <c r="M246"/>
      <c r="N246"/>
      <c r="O246"/>
    </row>
    <row r="247" spans="2:15" s="1" customFormat="1" ht="14.7" customHeight="1" x14ac:dyDescent="0.3">
      <c r="B247" s="87" t="s">
        <v>229</v>
      </c>
      <c r="C247" s="88"/>
      <c r="D247" s="88"/>
      <c r="E247" s="88"/>
      <c r="F247" s="7" t="e">
        <f>-#REF!+#REF!</f>
        <v>#REF!</v>
      </c>
      <c r="G247" s="7" t="e">
        <f>#REF!-#REF!</f>
        <v>#REF!</v>
      </c>
      <c r="H247" s="6" t="e">
        <f t="shared" si="6"/>
        <v>#REF!</v>
      </c>
      <c r="I247"/>
      <c r="J247"/>
      <c r="K247"/>
      <c r="L247"/>
      <c r="M247"/>
      <c r="N247"/>
      <c r="O247"/>
    </row>
    <row r="248" spans="2:15" s="1" customFormat="1" ht="14.7" customHeight="1" x14ac:dyDescent="0.3">
      <c r="B248" s="87" t="s">
        <v>172</v>
      </c>
      <c r="C248" s="88"/>
      <c r="D248" s="88"/>
      <c r="E248" s="88"/>
      <c r="F248" s="7" t="e">
        <f>-#REF!+#REF!</f>
        <v>#REF!</v>
      </c>
      <c r="G248" s="7" t="e">
        <f>#REF!-#REF!</f>
        <v>#REF!</v>
      </c>
      <c r="H248" s="6" t="e">
        <f t="shared" si="6"/>
        <v>#REF!</v>
      </c>
      <c r="I248"/>
      <c r="J248"/>
      <c r="K248"/>
      <c r="L248"/>
      <c r="M248"/>
      <c r="N248"/>
      <c r="O248"/>
    </row>
    <row r="249" spans="2:15" s="1" customFormat="1" ht="14.7" customHeight="1" x14ac:dyDescent="0.3">
      <c r="B249" s="101" t="s">
        <v>307</v>
      </c>
      <c r="C249" s="102"/>
      <c r="D249" s="102"/>
      <c r="E249" s="102"/>
      <c r="F249" s="6" t="e">
        <f>F250+F253+F256+F259+F262</f>
        <v>#REF!</v>
      </c>
      <c r="G249" s="6" t="e">
        <f>G250+G253+G256+G259+G262</f>
        <v>#REF!</v>
      </c>
      <c r="H249" s="6" t="e">
        <f t="shared" si="6"/>
        <v>#REF!</v>
      </c>
      <c r="I249"/>
      <c r="J249"/>
      <c r="K249"/>
      <c r="L249"/>
      <c r="M249"/>
      <c r="N249"/>
      <c r="O249"/>
    </row>
    <row r="250" spans="2:15" s="1" customFormat="1" ht="14.7" customHeight="1" x14ac:dyDescent="0.3">
      <c r="B250" s="87" t="s">
        <v>224</v>
      </c>
      <c r="C250" s="88"/>
      <c r="D250" s="88"/>
      <c r="E250" s="88"/>
      <c r="F250" s="6" t="e">
        <f t="shared" ref="F250:G250" si="23">F251+F252</f>
        <v>#REF!</v>
      </c>
      <c r="G250" s="6" t="e">
        <f t="shared" si="23"/>
        <v>#REF!</v>
      </c>
      <c r="H250" s="6" t="e">
        <f t="shared" si="6"/>
        <v>#REF!</v>
      </c>
      <c r="I250"/>
      <c r="J250"/>
      <c r="K250"/>
      <c r="L250"/>
      <c r="M250"/>
      <c r="N250"/>
      <c r="O250"/>
    </row>
    <row r="251" spans="2:15" s="1" customFormat="1" ht="14.7" customHeight="1" x14ac:dyDescent="0.3">
      <c r="B251" s="87" t="s">
        <v>234</v>
      </c>
      <c r="C251" s="88"/>
      <c r="D251" s="88"/>
      <c r="E251" s="88"/>
      <c r="F251" s="7" t="e">
        <f>-#REF!+#REF!</f>
        <v>#REF!</v>
      </c>
      <c r="G251" s="7" t="e">
        <f>#REF!-#REF!</f>
        <v>#REF!</v>
      </c>
      <c r="H251" s="6" t="e">
        <f t="shared" si="6"/>
        <v>#REF!</v>
      </c>
      <c r="I251"/>
      <c r="J251"/>
      <c r="K251"/>
      <c r="L251"/>
      <c r="M251"/>
      <c r="N251"/>
      <c r="O251"/>
    </row>
    <row r="252" spans="2:15" s="1" customFormat="1" ht="14.7" customHeight="1" x14ac:dyDescent="0.3">
      <c r="B252" s="87" t="s">
        <v>235</v>
      </c>
      <c r="C252" s="88"/>
      <c r="D252" s="88"/>
      <c r="E252" s="88"/>
      <c r="F252" s="7" t="e">
        <f>-#REF!+#REF!</f>
        <v>#REF!</v>
      </c>
      <c r="G252" s="7" t="e">
        <f>#REF!-#REF!</f>
        <v>#REF!</v>
      </c>
      <c r="H252" s="6" t="e">
        <f t="shared" si="6"/>
        <v>#REF!</v>
      </c>
      <c r="I252"/>
      <c r="J252"/>
      <c r="K252"/>
      <c r="L252"/>
      <c r="M252"/>
      <c r="N252"/>
      <c r="O252"/>
    </row>
    <row r="253" spans="2:15" s="1" customFormat="1" ht="14.7" customHeight="1" x14ac:dyDescent="0.3">
      <c r="B253" s="87" t="s">
        <v>230</v>
      </c>
      <c r="C253" s="88"/>
      <c r="D253" s="88"/>
      <c r="E253" s="88"/>
      <c r="F253" s="6" t="e">
        <f t="shared" ref="F253:G253" si="24">F254+F255</f>
        <v>#REF!</v>
      </c>
      <c r="G253" s="6" t="e">
        <f t="shared" si="24"/>
        <v>#REF!</v>
      </c>
      <c r="H253" s="6" t="e">
        <f t="shared" si="6"/>
        <v>#REF!</v>
      </c>
      <c r="I253"/>
      <c r="J253"/>
      <c r="K253"/>
      <c r="L253"/>
      <c r="M253"/>
      <c r="N253"/>
      <c r="O253"/>
    </row>
    <row r="254" spans="2:15" s="1" customFormat="1" ht="14.7" customHeight="1" x14ac:dyDescent="0.3">
      <c r="B254" s="87" t="s">
        <v>234</v>
      </c>
      <c r="C254" s="88"/>
      <c r="D254" s="88"/>
      <c r="E254" s="88"/>
      <c r="F254" s="7" t="e">
        <f>-#REF!+#REF!</f>
        <v>#REF!</v>
      </c>
      <c r="G254" s="7" t="e">
        <f>#REF!-#REF!</f>
        <v>#REF!</v>
      </c>
      <c r="H254" s="6" t="e">
        <f t="shared" si="6"/>
        <v>#REF!</v>
      </c>
      <c r="I254"/>
      <c r="J254"/>
      <c r="K254"/>
      <c r="L254"/>
      <c r="M254"/>
      <c r="N254"/>
      <c r="O254"/>
    </row>
    <row r="255" spans="2:15" s="1" customFormat="1" ht="14.7" customHeight="1" x14ac:dyDescent="0.3">
      <c r="B255" s="87" t="s">
        <v>235</v>
      </c>
      <c r="C255" s="88"/>
      <c r="D255" s="88"/>
      <c r="E255" s="88"/>
      <c r="F255" s="7" t="e">
        <f>-#REF!+#REF!</f>
        <v>#REF!</v>
      </c>
      <c r="G255" s="7" t="e">
        <f>#REF!-#REF!</f>
        <v>#REF!</v>
      </c>
      <c r="H255" s="6" t="e">
        <f t="shared" ref="H255:H264" si="25">F255-G255</f>
        <v>#REF!</v>
      </c>
      <c r="I255"/>
      <c r="J255"/>
      <c r="K255"/>
      <c r="L255"/>
      <c r="M255"/>
      <c r="N255"/>
      <c r="O255"/>
    </row>
    <row r="256" spans="2:15" s="1" customFormat="1" ht="14.7" customHeight="1" x14ac:dyDescent="0.3">
      <c r="B256" s="87" t="s">
        <v>231</v>
      </c>
      <c r="C256" s="88"/>
      <c r="D256" s="88"/>
      <c r="E256" s="88"/>
      <c r="F256" s="6" t="e">
        <f t="shared" ref="F256:G256" si="26">F257+F258</f>
        <v>#REF!</v>
      </c>
      <c r="G256" s="6" t="e">
        <f t="shared" si="26"/>
        <v>#REF!</v>
      </c>
      <c r="H256" s="6" t="e">
        <f t="shared" si="25"/>
        <v>#REF!</v>
      </c>
      <c r="I256"/>
      <c r="J256"/>
      <c r="K256"/>
      <c r="L256"/>
      <c r="M256"/>
      <c r="N256"/>
      <c r="O256"/>
    </row>
    <row r="257" spans="2:15" s="1" customFormat="1" ht="14.7" customHeight="1" x14ac:dyDescent="0.3">
      <c r="B257" s="87" t="s">
        <v>234</v>
      </c>
      <c r="C257" s="88"/>
      <c r="D257" s="88"/>
      <c r="E257" s="88"/>
      <c r="F257" s="7" t="e">
        <f>-#REF!+#REF!</f>
        <v>#REF!</v>
      </c>
      <c r="G257" s="7" t="e">
        <f>#REF!-#REF!</f>
        <v>#REF!</v>
      </c>
      <c r="H257" s="6" t="e">
        <f t="shared" si="25"/>
        <v>#REF!</v>
      </c>
      <c r="I257"/>
      <c r="J257"/>
      <c r="K257"/>
      <c r="L257"/>
      <c r="M257"/>
      <c r="N257"/>
      <c r="O257"/>
    </row>
    <row r="258" spans="2:15" s="1" customFormat="1" ht="14.7" customHeight="1" x14ac:dyDescent="0.3">
      <c r="B258" s="87" t="s">
        <v>235</v>
      </c>
      <c r="C258" s="88"/>
      <c r="D258" s="88"/>
      <c r="E258" s="88"/>
      <c r="F258" s="7" t="e">
        <f>-#REF!+#REF!</f>
        <v>#REF!</v>
      </c>
      <c r="G258" s="7" t="e">
        <f>#REF!-#REF!</f>
        <v>#REF!</v>
      </c>
      <c r="H258" s="6" t="e">
        <f t="shared" si="25"/>
        <v>#REF!</v>
      </c>
      <c r="I258"/>
      <c r="J258"/>
      <c r="K258"/>
      <c r="L258"/>
      <c r="M258"/>
      <c r="N258"/>
      <c r="O258"/>
    </row>
    <row r="259" spans="2:15" s="1" customFormat="1" ht="14.7" customHeight="1" x14ac:dyDescent="0.3">
      <c r="B259" s="87" t="s">
        <v>232</v>
      </c>
      <c r="C259" s="88"/>
      <c r="D259" s="88"/>
      <c r="E259" s="88"/>
      <c r="F259" s="6" t="e">
        <f t="shared" ref="F259:G259" si="27">F260+F261</f>
        <v>#REF!</v>
      </c>
      <c r="G259" s="6" t="e">
        <f t="shared" si="27"/>
        <v>#REF!</v>
      </c>
      <c r="H259" s="6" t="e">
        <f t="shared" si="25"/>
        <v>#REF!</v>
      </c>
      <c r="I259"/>
      <c r="J259"/>
      <c r="K259"/>
      <c r="L259"/>
      <c r="M259"/>
      <c r="N259"/>
      <c r="O259"/>
    </row>
    <row r="260" spans="2:15" s="1" customFormat="1" ht="14.7" customHeight="1" x14ac:dyDescent="0.3">
      <c r="B260" s="87" t="s">
        <v>234</v>
      </c>
      <c r="C260" s="88"/>
      <c r="D260" s="88"/>
      <c r="E260" s="88"/>
      <c r="F260" s="7" t="e">
        <f>-#REF!+#REF!</f>
        <v>#REF!</v>
      </c>
      <c r="G260" s="7" t="e">
        <f>#REF!-#REF!</f>
        <v>#REF!</v>
      </c>
      <c r="H260" s="6" t="e">
        <f t="shared" si="25"/>
        <v>#REF!</v>
      </c>
      <c r="I260"/>
      <c r="J260"/>
      <c r="K260"/>
      <c r="L260"/>
      <c r="M260"/>
      <c r="N260"/>
      <c r="O260"/>
    </row>
    <row r="261" spans="2:15" s="1" customFormat="1" ht="14.7" customHeight="1" x14ac:dyDescent="0.3">
      <c r="B261" s="87" t="s">
        <v>235</v>
      </c>
      <c r="C261" s="88"/>
      <c r="D261" s="88"/>
      <c r="E261" s="88"/>
      <c r="F261" s="7" t="e">
        <f>-#REF!+#REF!</f>
        <v>#REF!</v>
      </c>
      <c r="G261" s="7" t="e">
        <f>#REF!-#REF!</f>
        <v>#REF!</v>
      </c>
      <c r="H261" s="6" t="e">
        <f t="shared" si="25"/>
        <v>#REF!</v>
      </c>
      <c r="I261"/>
      <c r="J261"/>
      <c r="K261"/>
      <c r="L261"/>
      <c r="M261"/>
      <c r="N261"/>
      <c r="O261"/>
    </row>
    <row r="262" spans="2:15" s="1" customFormat="1" ht="14.7" customHeight="1" x14ac:dyDescent="0.3">
      <c r="B262" s="87" t="s">
        <v>233</v>
      </c>
      <c r="C262" s="88"/>
      <c r="D262" s="88"/>
      <c r="E262" s="88"/>
      <c r="F262" s="6" t="e">
        <f t="shared" ref="F262:G262" si="28">F263+F264</f>
        <v>#REF!</v>
      </c>
      <c r="G262" s="6" t="e">
        <f t="shared" si="28"/>
        <v>#REF!</v>
      </c>
      <c r="H262" s="6" t="e">
        <f t="shared" si="25"/>
        <v>#REF!</v>
      </c>
      <c r="I262"/>
      <c r="J262"/>
      <c r="K262"/>
      <c r="L262"/>
      <c r="M262"/>
      <c r="N262"/>
      <c r="O262"/>
    </row>
    <row r="263" spans="2:15" s="1" customFormat="1" ht="14.7" customHeight="1" x14ac:dyDescent="0.3">
      <c r="B263" s="87" t="s">
        <v>234</v>
      </c>
      <c r="C263" s="88"/>
      <c r="D263" s="88"/>
      <c r="E263" s="88"/>
      <c r="F263" s="7" t="e">
        <f>-#REF!+#REF!</f>
        <v>#REF!</v>
      </c>
      <c r="G263" s="7" t="e">
        <f>#REF!-#REF!</f>
        <v>#REF!</v>
      </c>
      <c r="H263" s="6" t="e">
        <f t="shared" si="25"/>
        <v>#REF!</v>
      </c>
      <c r="I263"/>
      <c r="J263"/>
      <c r="K263"/>
      <c r="L263"/>
      <c r="M263"/>
      <c r="N263"/>
      <c r="O263"/>
    </row>
    <row r="264" spans="2:15" s="1" customFormat="1" ht="14.7" customHeight="1" x14ac:dyDescent="0.3">
      <c r="B264" s="87" t="s">
        <v>235</v>
      </c>
      <c r="C264" s="88"/>
      <c r="D264" s="88"/>
      <c r="E264" s="88"/>
      <c r="F264" s="7" t="e">
        <f>-#REF!+#REF!</f>
        <v>#REF!</v>
      </c>
      <c r="G264" s="7" t="e">
        <f>#REF!-#REF!</f>
        <v>#REF!</v>
      </c>
      <c r="H264" s="6" t="e">
        <f t="shared" si="25"/>
        <v>#REF!</v>
      </c>
      <c r="I264"/>
      <c r="J264"/>
      <c r="K264"/>
      <c r="L264"/>
      <c r="M264"/>
      <c r="N264"/>
      <c r="O264"/>
    </row>
    <row r="265" spans="2:15" s="1" customFormat="1" x14ac:dyDescent="0.3">
      <c r="B265" s="95" t="s">
        <v>236</v>
      </c>
      <c r="C265" s="96"/>
      <c r="D265" s="96"/>
      <c r="E265" s="96"/>
      <c r="F265" s="6" t="e">
        <f t="shared" ref="F265:G265" si="29">F266+F269+F273+F276+F280</f>
        <v>#REF!</v>
      </c>
      <c r="G265" s="6" t="e">
        <f t="shared" si="29"/>
        <v>#REF!</v>
      </c>
      <c r="H265" s="6" t="e">
        <f t="shared" ref="H265:H308" si="30">F265-G265</f>
        <v>#REF!</v>
      </c>
      <c r="I265"/>
      <c r="J265"/>
      <c r="K265"/>
      <c r="L265"/>
      <c r="M265"/>
      <c r="N265"/>
      <c r="O265"/>
    </row>
    <row r="266" spans="2:15" s="1" customFormat="1" ht="14.7" customHeight="1" x14ac:dyDescent="0.3">
      <c r="B266" s="101" t="s">
        <v>237</v>
      </c>
      <c r="C266" s="102"/>
      <c r="D266" s="102"/>
      <c r="E266" s="102"/>
      <c r="F266" s="6" t="e">
        <f t="shared" ref="F266:G266" si="31">F267+F268</f>
        <v>#REF!</v>
      </c>
      <c r="G266" s="6" t="e">
        <f t="shared" si="31"/>
        <v>#REF!</v>
      </c>
      <c r="H266" s="6" t="e">
        <f t="shared" si="30"/>
        <v>#REF!</v>
      </c>
      <c r="I266"/>
      <c r="J266"/>
      <c r="K266"/>
      <c r="L266"/>
      <c r="M266"/>
      <c r="N266"/>
      <c r="O266"/>
    </row>
    <row r="267" spans="2:15" s="1" customFormat="1" ht="14.7" customHeight="1" x14ac:dyDescent="0.3">
      <c r="B267" s="87" t="s">
        <v>238</v>
      </c>
      <c r="C267" s="88"/>
      <c r="D267" s="88"/>
      <c r="E267" s="88"/>
      <c r="F267" s="7" t="e">
        <f>-#REF!+#REF!</f>
        <v>#REF!</v>
      </c>
      <c r="G267" s="7" t="e">
        <f>#REF!-#REF!</f>
        <v>#REF!</v>
      </c>
      <c r="H267" s="6" t="e">
        <f t="shared" si="30"/>
        <v>#REF!</v>
      </c>
      <c r="I267"/>
      <c r="J267"/>
      <c r="K267"/>
      <c r="L267"/>
      <c r="M267"/>
      <c r="N267"/>
      <c r="O267"/>
    </row>
    <row r="268" spans="2:15" s="1" customFormat="1" ht="14.7" customHeight="1" x14ac:dyDescent="0.3">
      <c r="B268" s="87" t="s">
        <v>239</v>
      </c>
      <c r="C268" s="88"/>
      <c r="D268" s="88"/>
      <c r="E268" s="88"/>
      <c r="F268" s="7" t="e">
        <f>-#REF!+#REF!</f>
        <v>#REF!</v>
      </c>
      <c r="G268" s="7" t="e">
        <f>#REF!-#REF!</f>
        <v>#REF!</v>
      </c>
      <c r="H268" s="6" t="e">
        <f t="shared" si="30"/>
        <v>#REF!</v>
      </c>
      <c r="I268"/>
      <c r="J268"/>
      <c r="K268"/>
      <c r="L268"/>
      <c r="M268"/>
      <c r="N268"/>
      <c r="O268"/>
    </row>
    <row r="269" spans="2:15" s="1" customFormat="1" ht="14.7" customHeight="1" x14ac:dyDescent="0.3">
      <c r="B269" s="101" t="s">
        <v>240</v>
      </c>
      <c r="C269" s="102"/>
      <c r="D269" s="102"/>
      <c r="E269" s="102"/>
      <c r="F269" s="6" t="e">
        <f t="shared" ref="F269:G269" si="32">F270+F271+F272</f>
        <v>#REF!</v>
      </c>
      <c r="G269" s="6" t="e">
        <f t="shared" si="32"/>
        <v>#REF!</v>
      </c>
      <c r="H269" s="6" t="e">
        <f t="shared" si="30"/>
        <v>#REF!</v>
      </c>
      <c r="I269"/>
      <c r="J269"/>
      <c r="K269"/>
      <c r="L269"/>
      <c r="M269"/>
      <c r="N269"/>
      <c r="O269"/>
    </row>
    <row r="270" spans="2:15" s="1" customFormat="1" ht="14.7" customHeight="1" x14ac:dyDescent="0.3">
      <c r="B270" s="87" t="s">
        <v>238</v>
      </c>
      <c r="C270" s="88"/>
      <c r="D270" s="88"/>
      <c r="E270" s="88"/>
      <c r="F270" s="7" t="e">
        <f>-#REF!+#REF!</f>
        <v>#REF!</v>
      </c>
      <c r="G270" s="7" t="e">
        <f>#REF!-#REF!</f>
        <v>#REF!</v>
      </c>
      <c r="H270" s="6" t="e">
        <f t="shared" si="30"/>
        <v>#REF!</v>
      </c>
      <c r="I270"/>
      <c r="J270"/>
      <c r="K270"/>
      <c r="L270"/>
      <c r="M270"/>
      <c r="N270"/>
      <c r="O270"/>
    </row>
    <row r="271" spans="2:15" s="1" customFormat="1" ht="14.7" customHeight="1" x14ac:dyDescent="0.3">
      <c r="B271" s="87" t="s">
        <v>239</v>
      </c>
      <c r="C271" s="88"/>
      <c r="D271" s="88"/>
      <c r="E271" s="88"/>
      <c r="F271" s="7" t="e">
        <f>-#REF!+#REF!</f>
        <v>#REF!</v>
      </c>
      <c r="G271" s="7" t="e">
        <f>#REF!-#REF!</f>
        <v>#REF!</v>
      </c>
      <c r="H271" s="6" t="e">
        <f t="shared" si="30"/>
        <v>#REF!</v>
      </c>
      <c r="I271"/>
      <c r="J271"/>
      <c r="K271"/>
      <c r="L271"/>
      <c r="M271"/>
      <c r="N271"/>
      <c r="O271"/>
    </row>
    <row r="272" spans="2:15" s="1" customFormat="1" ht="14.7" customHeight="1" x14ac:dyDescent="0.3">
      <c r="B272" s="87" t="s">
        <v>241</v>
      </c>
      <c r="C272" s="88"/>
      <c r="D272" s="88"/>
      <c r="E272" s="88"/>
      <c r="F272" s="7" t="e">
        <f>-#REF!+#REF!</f>
        <v>#REF!</v>
      </c>
      <c r="G272" s="7" t="e">
        <f>#REF!-#REF!</f>
        <v>#REF!</v>
      </c>
      <c r="H272" s="6" t="e">
        <f t="shared" si="30"/>
        <v>#REF!</v>
      </c>
      <c r="I272"/>
      <c r="J272"/>
      <c r="K272"/>
      <c r="L272"/>
      <c r="M272"/>
      <c r="N272"/>
      <c r="O272"/>
    </row>
    <row r="273" spans="2:15" s="1" customFormat="1" ht="14.7" customHeight="1" x14ac:dyDescent="0.3">
      <c r="B273" s="101" t="s">
        <v>213</v>
      </c>
      <c r="C273" s="102"/>
      <c r="D273" s="102"/>
      <c r="E273" s="102"/>
      <c r="F273" s="6" t="e">
        <f t="shared" ref="F273:G273" si="33">F274+F275</f>
        <v>#REF!</v>
      </c>
      <c r="G273" s="6" t="e">
        <f t="shared" si="33"/>
        <v>#REF!</v>
      </c>
      <c r="H273" s="6" t="e">
        <f t="shared" si="30"/>
        <v>#REF!</v>
      </c>
      <c r="I273"/>
      <c r="J273"/>
      <c r="K273"/>
      <c r="L273"/>
      <c r="M273"/>
      <c r="N273"/>
      <c r="O273"/>
    </row>
    <row r="274" spans="2:15" s="1" customFormat="1" ht="14.7" customHeight="1" x14ac:dyDescent="0.3">
      <c r="B274" s="87" t="s">
        <v>238</v>
      </c>
      <c r="C274" s="88"/>
      <c r="D274" s="88"/>
      <c r="E274" s="88"/>
      <c r="F274" s="7" t="e">
        <f>-#REF!+#REF!</f>
        <v>#REF!</v>
      </c>
      <c r="G274" s="7" t="e">
        <f>#REF!-#REF!</f>
        <v>#REF!</v>
      </c>
      <c r="H274" s="6" t="e">
        <f t="shared" si="30"/>
        <v>#REF!</v>
      </c>
      <c r="I274"/>
      <c r="J274"/>
      <c r="K274"/>
      <c r="L274"/>
      <c r="M274"/>
      <c r="N274"/>
      <c r="O274"/>
    </row>
    <row r="275" spans="2:15" s="1" customFormat="1" ht="14.7" customHeight="1" x14ac:dyDescent="0.3">
      <c r="B275" s="87" t="s">
        <v>239</v>
      </c>
      <c r="C275" s="88"/>
      <c r="D275" s="88"/>
      <c r="E275" s="88"/>
      <c r="F275" s="7" t="e">
        <f>-#REF!+#REF!</f>
        <v>#REF!</v>
      </c>
      <c r="G275" s="7" t="e">
        <f>#REF!-#REF!</f>
        <v>#REF!</v>
      </c>
      <c r="H275" s="6" t="e">
        <f t="shared" si="30"/>
        <v>#REF!</v>
      </c>
      <c r="I275"/>
      <c r="J275"/>
      <c r="K275"/>
      <c r="L275"/>
      <c r="M275"/>
      <c r="N275"/>
      <c r="O275"/>
    </row>
    <row r="276" spans="2:15" s="1" customFormat="1" ht="14.7" customHeight="1" x14ac:dyDescent="0.3">
      <c r="B276" s="101" t="s">
        <v>242</v>
      </c>
      <c r="C276" s="102"/>
      <c r="D276" s="102"/>
      <c r="E276" s="102"/>
      <c r="F276" s="6" t="e">
        <f t="shared" ref="F276:G276" si="34">F277+F278+F279</f>
        <v>#REF!</v>
      </c>
      <c r="G276" s="6" t="e">
        <f t="shared" si="34"/>
        <v>#REF!</v>
      </c>
      <c r="H276" s="6" t="e">
        <f t="shared" si="30"/>
        <v>#REF!</v>
      </c>
      <c r="I276"/>
      <c r="J276"/>
      <c r="K276"/>
      <c r="L276"/>
      <c r="M276"/>
      <c r="N276"/>
      <c r="O276"/>
    </row>
    <row r="277" spans="2:15" s="1" customFormat="1" ht="14.7" customHeight="1" x14ac:dyDescent="0.3">
      <c r="B277" s="87" t="s">
        <v>238</v>
      </c>
      <c r="C277" s="88"/>
      <c r="D277" s="88"/>
      <c r="E277" s="88"/>
      <c r="F277" s="7" t="e">
        <f>-#REF!+#REF!</f>
        <v>#REF!</v>
      </c>
      <c r="G277" s="7" t="e">
        <f>#REF!-#REF!</f>
        <v>#REF!</v>
      </c>
      <c r="H277" s="6" t="e">
        <f t="shared" si="30"/>
        <v>#REF!</v>
      </c>
      <c r="I277"/>
      <c r="J277"/>
      <c r="K277"/>
      <c r="L277"/>
      <c r="M277"/>
      <c r="N277"/>
      <c r="O277"/>
    </row>
    <row r="278" spans="2:15" s="1" customFormat="1" ht="14.7" customHeight="1" x14ac:dyDescent="0.3">
      <c r="B278" s="87" t="s">
        <v>239</v>
      </c>
      <c r="C278" s="88"/>
      <c r="D278" s="88"/>
      <c r="E278" s="88"/>
      <c r="F278" s="7" t="e">
        <f>-#REF!+#REF!</f>
        <v>#REF!</v>
      </c>
      <c r="G278" s="7" t="e">
        <f>#REF!-#REF!</f>
        <v>#REF!</v>
      </c>
      <c r="H278" s="6" t="e">
        <f t="shared" si="30"/>
        <v>#REF!</v>
      </c>
      <c r="I278"/>
      <c r="J278"/>
      <c r="K278"/>
      <c r="L278"/>
      <c r="M278"/>
      <c r="N278"/>
      <c r="O278"/>
    </row>
    <row r="279" spans="2:15" s="1" customFormat="1" ht="14.7" customHeight="1" x14ac:dyDescent="0.3">
      <c r="B279" s="87" t="s">
        <v>241</v>
      </c>
      <c r="C279" s="88"/>
      <c r="D279" s="88"/>
      <c r="E279" s="88"/>
      <c r="F279" s="7" t="e">
        <f>-#REF!+#REF!</f>
        <v>#REF!</v>
      </c>
      <c r="G279" s="7" t="e">
        <f>#REF!-#REF!</f>
        <v>#REF!</v>
      </c>
      <c r="H279" s="6" t="e">
        <f t="shared" si="30"/>
        <v>#REF!</v>
      </c>
      <c r="I279"/>
      <c r="J279"/>
      <c r="K279"/>
      <c r="L279"/>
      <c r="M279"/>
      <c r="N279"/>
      <c r="O279"/>
    </row>
    <row r="280" spans="2:15" s="1" customFormat="1" ht="14.7" customHeight="1" x14ac:dyDescent="0.3">
      <c r="B280" s="101" t="s">
        <v>243</v>
      </c>
      <c r="C280" s="102"/>
      <c r="D280" s="102"/>
      <c r="E280" s="102"/>
      <c r="F280" s="6" t="e">
        <f t="shared" ref="F280:G280" si="35">F281+F282+F283</f>
        <v>#REF!</v>
      </c>
      <c r="G280" s="6" t="e">
        <f t="shared" si="35"/>
        <v>#REF!</v>
      </c>
      <c r="H280" s="6" t="e">
        <f t="shared" si="30"/>
        <v>#REF!</v>
      </c>
      <c r="I280"/>
      <c r="J280"/>
      <c r="K280"/>
      <c r="L280"/>
      <c r="M280"/>
      <c r="N280"/>
      <c r="O280"/>
    </row>
    <row r="281" spans="2:15" s="1" customFormat="1" ht="14.7" customHeight="1" x14ac:dyDescent="0.3">
      <c r="B281" s="87" t="s">
        <v>238</v>
      </c>
      <c r="C281" s="88"/>
      <c r="D281" s="88"/>
      <c r="E281" s="88"/>
      <c r="F281" s="7" t="e">
        <f>-#REF!+#REF!</f>
        <v>#REF!</v>
      </c>
      <c r="G281" s="7" t="e">
        <f>#REF!-#REF!</f>
        <v>#REF!</v>
      </c>
      <c r="H281" s="6" t="e">
        <f t="shared" si="30"/>
        <v>#REF!</v>
      </c>
      <c r="I281"/>
      <c r="J281"/>
      <c r="K281"/>
      <c r="L281"/>
      <c r="M281"/>
      <c r="N281"/>
      <c r="O281"/>
    </row>
    <row r="282" spans="2:15" s="1" customFormat="1" ht="14.7" customHeight="1" x14ac:dyDescent="0.3">
      <c r="B282" s="87" t="s">
        <v>239</v>
      </c>
      <c r="C282" s="88"/>
      <c r="D282" s="88"/>
      <c r="E282" s="88"/>
      <c r="F282" s="7" t="e">
        <f>-#REF!+#REF!</f>
        <v>#REF!</v>
      </c>
      <c r="G282" s="7" t="e">
        <f>#REF!-#REF!</f>
        <v>#REF!</v>
      </c>
      <c r="H282" s="6" t="e">
        <f t="shared" si="30"/>
        <v>#REF!</v>
      </c>
      <c r="I282"/>
      <c r="J282"/>
      <c r="K282"/>
      <c r="L282"/>
      <c r="M282"/>
      <c r="N282"/>
      <c r="O282"/>
    </row>
    <row r="283" spans="2:15" s="1" customFormat="1" ht="14.7" customHeight="1" x14ac:dyDescent="0.3">
      <c r="B283" s="87" t="s">
        <v>241</v>
      </c>
      <c r="C283" s="88"/>
      <c r="D283" s="88"/>
      <c r="E283" s="88"/>
      <c r="F283" s="7" t="e">
        <f>-#REF!+#REF!</f>
        <v>#REF!</v>
      </c>
      <c r="G283" s="7" t="e">
        <f>#REF!-#REF!</f>
        <v>#REF!</v>
      </c>
      <c r="H283" s="6" t="e">
        <f t="shared" si="30"/>
        <v>#REF!</v>
      </c>
      <c r="I283"/>
      <c r="J283"/>
      <c r="K283"/>
      <c r="L283"/>
      <c r="M283"/>
      <c r="N283"/>
      <c r="O283"/>
    </row>
    <row r="284" spans="2:15" s="1" customFormat="1" ht="14.7" customHeight="1" x14ac:dyDescent="0.3">
      <c r="B284" s="95" t="s">
        <v>244</v>
      </c>
      <c r="C284" s="96"/>
      <c r="D284" s="96"/>
      <c r="E284" s="96"/>
      <c r="F284" s="6" t="e">
        <f t="shared" ref="F284:G284" si="36">F285+F286+F302+F318+F355+F371</f>
        <v>#REF!</v>
      </c>
      <c r="G284" s="6" t="e">
        <f t="shared" si="36"/>
        <v>#REF!</v>
      </c>
      <c r="H284" s="6" t="e">
        <f t="shared" si="30"/>
        <v>#REF!</v>
      </c>
      <c r="I284"/>
      <c r="J284"/>
      <c r="K284"/>
      <c r="L284"/>
      <c r="M284"/>
      <c r="N284"/>
      <c r="O284"/>
    </row>
    <row r="285" spans="2:15" s="1" customFormat="1" ht="14.7" customHeight="1" x14ac:dyDescent="0.3">
      <c r="B285" s="95" t="s">
        <v>245</v>
      </c>
      <c r="C285" s="96"/>
      <c r="D285" s="96"/>
      <c r="E285" s="96"/>
      <c r="F285" s="7" t="e">
        <f>-#REF!+#REF!</f>
        <v>#REF!</v>
      </c>
      <c r="G285" s="7" t="e">
        <f>#REF!-#REF!</f>
        <v>#REF!</v>
      </c>
      <c r="H285" s="6" t="e">
        <f t="shared" si="30"/>
        <v>#REF!</v>
      </c>
      <c r="I285"/>
      <c r="J285"/>
      <c r="K285"/>
      <c r="L285"/>
      <c r="M285"/>
      <c r="N285"/>
      <c r="O285"/>
    </row>
    <row r="286" spans="2:15" s="1" customFormat="1" ht="14.7" customHeight="1" x14ac:dyDescent="0.3">
      <c r="B286" s="95" t="s">
        <v>246</v>
      </c>
      <c r="C286" s="96"/>
      <c r="D286" s="96"/>
      <c r="E286" s="96"/>
      <c r="F286" s="6" t="e">
        <f t="shared" ref="F286:G286" si="37">F287+F290+F293+F296+F299</f>
        <v>#REF!</v>
      </c>
      <c r="G286" s="6" t="e">
        <f t="shared" si="37"/>
        <v>#REF!</v>
      </c>
      <c r="H286" s="6" t="e">
        <f t="shared" si="30"/>
        <v>#REF!</v>
      </c>
      <c r="I286"/>
      <c r="J286"/>
      <c r="K286"/>
      <c r="L286"/>
      <c r="M286"/>
      <c r="N286"/>
      <c r="O286"/>
    </row>
    <row r="287" spans="2:15" s="1" customFormat="1" ht="14.7" customHeight="1" x14ac:dyDescent="0.3">
      <c r="B287" s="87" t="s">
        <v>224</v>
      </c>
      <c r="C287" s="88"/>
      <c r="D287" s="88"/>
      <c r="E287" s="88"/>
      <c r="F287" s="6" t="e">
        <f t="shared" ref="F287:G287" si="38">F288+F289</f>
        <v>#REF!</v>
      </c>
      <c r="G287" s="6" t="e">
        <f t="shared" si="38"/>
        <v>#REF!</v>
      </c>
      <c r="H287" s="6" t="e">
        <f t="shared" si="30"/>
        <v>#REF!</v>
      </c>
      <c r="I287"/>
      <c r="J287"/>
      <c r="K287"/>
      <c r="L287"/>
      <c r="M287"/>
      <c r="N287"/>
      <c r="O287"/>
    </row>
    <row r="288" spans="2:15" s="1" customFormat="1" ht="14.7" customHeight="1" x14ac:dyDescent="0.3">
      <c r="B288" s="87" t="s">
        <v>247</v>
      </c>
      <c r="C288" s="88"/>
      <c r="D288" s="88"/>
      <c r="E288" s="88"/>
      <c r="F288" s="7" t="e">
        <f>-#REF!+#REF!</f>
        <v>#REF!</v>
      </c>
      <c r="G288" s="7" t="e">
        <f>#REF!-#REF!</f>
        <v>#REF!</v>
      </c>
      <c r="H288" s="6" t="e">
        <f t="shared" si="30"/>
        <v>#REF!</v>
      </c>
      <c r="I288"/>
      <c r="J288"/>
      <c r="K288"/>
      <c r="L288"/>
      <c r="M288"/>
      <c r="N288"/>
      <c r="O288"/>
    </row>
    <row r="289" spans="2:15" s="1" customFormat="1" ht="14.7" customHeight="1" x14ac:dyDescent="0.3">
      <c r="B289" s="87" t="s">
        <v>248</v>
      </c>
      <c r="C289" s="88"/>
      <c r="D289" s="88"/>
      <c r="E289" s="88"/>
      <c r="F289" s="7" t="e">
        <f>-#REF!+#REF!</f>
        <v>#REF!</v>
      </c>
      <c r="G289" s="7" t="e">
        <f>#REF!-#REF!</f>
        <v>#REF!</v>
      </c>
      <c r="H289" s="6" t="e">
        <f t="shared" si="30"/>
        <v>#REF!</v>
      </c>
      <c r="I289"/>
      <c r="J289"/>
      <c r="K289"/>
      <c r="L289"/>
      <c r="M289"/>
      <c r="N289"/>
      <c r="O289"/>
    </row>
    <row r="290" spans="2:15" s="1" customFormat="1" ht="14.7" customHeight="1" x14ac:dyDescent="0.3">
      <c r="B290" s="87" t="s">
        <v>230</v>
      </c>
      <c r="C290" s="88"/>
      <c r="D290" s="88"/>
      <c r="E290" s="88"/>
      <c r="F290" s="6" t="e">
        <f t="shared" ref="F290:G290" si="39">F291+F292</f>
        <v>#REF!</v>
      </c>
      <c r="G290" s="6" t="e">
        <f t="shared" si="39"/>
        <v>#REF!</v>
      </c>
      <c r="H290" s="6" t="e">
        <f t="shared" si="30"/>
        <v>#REF!</v>
      </c>
      <c r="I290"/>
      <c r="J290"/>
      <c r="K290"/>
      <c r="L290"/>
      <c r="M290"/>
      <c r="N290"/>
      <c r="O290"/>
    </row>
    <row r="291" spans="2:15" s="1" customFormat="1" ht="14.7" customHeight="1" x14ac:dyDescent="0.3">
      <c r="B291" s="87" t="s">
        <v>234</v>
      </c>
      <c r="C291" s="88"/>
      <c r="D291" s="88"/>
      <c r="E291" s="88"/>
      <c r="F291" s="7" t="e">
        <f>-#REF!+#REF!</f>
        <v>#REF!</v>
      </c>
      <c r="G291" s="7" t="e">
        <f>#REF!-#REF!</f>
        <v>#REF!</v>
      </c>
      <c r="H291" s="6" t="e">
        <f t="shared" si="30"/>
        <v>#REF!</v>
      </c>
      <c r="I291"/>
      <c r="J291"/>
      <c r="K291"/>
      <c r="L291"/>
      <c r="M291"/>
      <c r="N291"/>
      <c r="O291"/>
    </row>
    <row r="292" spans="2:15" s="1" customFormat="1" ht="14.7" customHeight="1" x14ac:dyDescent="0.3">
      <c r="B292" s="87" t="s">
        <v>235</v>
      </c>
      <c r="C292" s="88"/>
      <c r="D292" s="88"/>
      <c r="E292" s="88"/>
      <c r="F292" s="7" t="e">
        <f>-#REF!+#REF!</f>
        <v>#REF!</v>
      </c>
      <c r="G292" s="7" t="e">
        <f>#REF!-#REF!</f>
        <v>#REF!</v>
      </c>
      <c r="H292" s="6" t="e">
        <f t="shared" si="30"/>
        <v>#REF!</v>
      </c>
      <c r="I292"/>
      <c r="J292"/>
      <c r="K292"/>
      <c r="L292"/>
      <c r="M292"/>
      <c r="N292"/>
      <c r="O292"/>
    </row>
    <row r="293" spans="2:15" s="1" customFormat="1" ht="14.7" customHeight="1" x14ac:dyDescent="0.3">
      <c r="B293" s="87" t="s">
        <v>231</v>
      </c>
      <c r="C293" s="88"/>
      <c r="D293" s="88"/>
      <c r="E293" s="88"/>
      <c r="F293" s="6" t="e">
        <f t="shared" ref="F293:G293" si="40">F294+F295</f>
        <v>#REF!</v>
      </c>
      <c r="G293" s="6" t="e">
        <f t="shared" si="40"/>
        <v>#REF!</v>
      </c>
      <c r="H293" s="6" t="e">
        <f t="shared" si="30"/>
        <v>#REF!</v>
      </c>
      <c r="I293"/>
      <c r="J293"/>
      <c r="K293"/>
      <c r="L293"/>
      <c r="M293"/>
      <c r="N293"/>
      <c r="O293"/>
    </row>
    <row r="294" spans="2:15" s="1" customFormat="1" ht="14.7" customHeight="1" x14ac:dyDescent="0.3">
      <c r="B294" s="87" t="s">
        <v>234</v>
      </c>
      <c r="C294" s="88"/>
      <c r="D294" s="88"/>
      <c r="E294" s="88"/>
      <c r="F294" s="7" t="e">
        <f>-#REF!+#REF!</f>
        <v>#REF!</v>
      </c>
      <c r="G294" s="7" t="e">
        <f>#REF!-#REF!</f>
        <v>#REF!</v>
      </c>
      <c r="H294" s="6" t="e">
        <f t="shared" si="30"/>
        <v>#REF!</v>
      </c>
      <c r="I294"/>
      <c r="J294"/>
      <c r="K294"/>
      <c r="L294"/>
      <c r="M294"/>
      <c r="N294"/>
      <c r="O294"/>
    </row>
    <row r="295" spans="2:15" s="1" customFormat="1" ht="14.7" customHeight="1" x14ac:dyDescent="0.3">
      <c r="B295" s="87" t="s">
        <v>235</v>
      </c>
      <c r="C295" s="88"/>
      <c r="D295" s="88"/>
      <c r="E295" s="88"/>
      <c r="F295" s="7" t="e">
        <f>-#REF!+#REF!</f>
        <v>#REF!</v>
      </c>
      <c r="G295" s="7" t="e">
        <f>#REF!-#REF!</f>
        <v>#REF!</v>
      </c>
      <c r="H295" s="6" t="e">
        <f t="shared" si="30"/>
        <v>#REF!</v>
      </c>
      <c r="I295"/>
      <c r="J295"/>
      <c r="K295"/>
      <c r="L295"/>
      <c r="M295"/>
      <c r="N295"/>
      <c r="O295"/>
    </row>
    <row r="296" spans="2:15" s="1" customFormat="1" ht="14.7" customHeight="1" x14ac:dyDescent="0.3">
      <c r="B296" s="87" t="s">
        <v>232</v>
      </c>
      <c r="C296" s="88"/>
      <c r="D296" s="88"/>
      <c r="E296" s="88"/>
      <c r="F296" s="6" t="e">
        <f t="shared" ref="F296:G296" si="41">F297+F298</f>
        <v>#REF!</v>
      </c>
      <c r="G296" s="6" t="e">
        <f t="shared" si="41"/>
        <v>#REF!</v>
      </c>
      <c r="H296" s="6" t="e">
        <f t="shared" si="30"/>
        <v>#REF!</v>
      </c>
      <c r="I296"/>
      <c r="J296"/>
      <c r="K296"/>
      <c r="L296"/>
      <c r="M296"/>
      <c r="N296"/>
      <c r="O296"/>
    </row>
    <row r="297" spans="2:15" s="1" customFormat="1" ht="14.7" customHeight="1" x14ac:dyDescent="0.3">
      <c r="B297" s="87" t="s">
        <v>234</v>
      </c>
      <c r="C297" s="88"/>
      <c r="D297" s="88"/>
      <c r="E297" s="88"/>
      <c r="F297" s="7" t="e">
        <f>-#REF!+#REF!</f>
        <v>#REF!</v>
      </c>
      <c r="G297" s="7" t="e">
        <f>#REF!-#REF!</f>
        <v>#REF!</v>
      </c>
      <c r="H297" s="6" t="e">
        <f t="shared" si="30"/>
        <v>#REF!</v>
      </c>
      <c r="I297"/>
      <c r="J297"/>
      <c r="K297"/>
      <c r="L297"/>
      <c r="M297"/>
      <c r="N297"/>
      <c r="O297"/>
    </row>
    <row r="298" spans="2:15" s="1" customFormat="1" ht="14.7" customHeight="1" x14ac:dyDescent="0.3">
      <c r="B298" s="87" t="s">
        <v>235</v>
      </c>
      <c r="C298" s="88"/>
      <c r="D298" s="88"/>
      <c r="E298" s="88"/>
      <c r="F298" s="7" t="e">
        <f>-#REF!+#REF!</f>
        <v>#REF!</v>
      </c>
      <c r="G298" s="7" t="e">
        <f>#REF!-#REF!</f>
        <v>#REF!</v>
      </c>
      <c r="H298" s="6" t="e">
        <f t="shared" si="30"/>
        <v>#REF!</v>
      </c>
      <c r="I298"/>
      <c r="J298"/>
      <c r="K298"/>
      <c r="L298"/>
      <c r="M298"/>
      <c r="N298"/>
      <c r="O298"/>
    </row>
    <row r="299" spans="2:15" s="1" customFormat="1" ht="14.7" customHeight="1" x14ac:dyDescent="0.3">
      <c r="B299" s="87" t="s">
        <v>233</v>
      </c>
      <c r="C299" s="88"/>
      <c r="D299" s="88"/>
      <c r="E299" s="88"/>
      <c r="F299" s="6" t="e">
        <f t="shared" ref="F299:G299" si="42">F300+F301</f>
        <v>#REF!</v>
      </c>
      <c r="G299" s="6" t="e">
        <f t="shared" si="42"/>
        <v>#REF!</v>
      </c>
      <c r="H299" s="6" t="e">
        <f t="shared" si="30"/>
        <v>#REF!</v>
      </c>
      <c r="I299"/>
      <c r="J299"/>
      <c r="K299"/>
      <c r="L299"/>
      <c r="M299"/>
      <c r="N299"/>
      <c r="O299"/>
    </row>
    <row r="300" spans="2:15" s="1" customFormat="1" ht="14.7" customHeight="1" x14ac:dyDescent="0.3">
      <c r="B300" s="87" t="s">
        <v>234</v>
      </c>
      <c r="C300" s="88"/>
      <c r="D300" s="88"/>
      <c r="E300" s="88"/>
      <c r="F300" s="7" t="e">
        <f>-#REF!+#REF!</f>
        <v>#REF!</v>
      </c>
      <c r="G300" s="7" t="e">
        <f>#REF!-#REF!</f>
        <v>#REF!</v>
      </c>
      <c r="H300" s="6" t="e">
        <f t="shared" si="30"/>
        <v>#REF!</v>
      </c>
      <c r="I300"/>
      <c r="J300"/>
      <c r="K300"/>
      <c r="L300"/>
      <c r="M300"/>
      <c r="N300"/>
      <c r="O300"/>
    </row>
    <row r="301" spans="2:15" s="1" customFormat="1" ht="14.7" customHeight="1" x14ac:dyDescent="0.3">
      <c r="B301" s="87" t="s">
        <v>235</v>
      </c>
      <c r="C301" s="88"/>
      <c r="D301" s="88"/>
      <c r="E301" s="88"/>
      <c r="F301" s="7" t="e">
        <f>-#REF!+#REF!</f>
        <v>#REF!</v>
      </c>
      <c r="G301" s="7" t="e">
        <f>#REF!-#REF!</f>
        <v>#REF!</v>
      </c>
      <c r="H301" s="6" t="e">
        <f t="shared" si="30"/>
        <v>#REF!</v>
      </c>
      <c r="I301"/>
      <c r="J301"/>
      <c r="K301"/>
      <c r="L301"/>
      <c r="M301"/>
      <c r="N301"/>
      <c r="O301"/>
    </row>
    <row r="302" spans="2:15" s="1" customFormat="1" ht="14.7" customHeight="1" x14ac:dyDescent="0.3">
      <c r="B302" s="95" t="s">
        <v>249</v>
      </c>
      <c r="C302" s="96"/>
      <c r="D302" s="96"/>
      <c r="E302" s="96"/>
      <c r="F302" s="6" t="e">
        <f t="shared" ref="F302:G302" si="43">F303+F306+F309+F312+F315</f>
        <v>#REF!</v>
      </c>
      <c r="G302" s="6" t="e">
        <f t="shared" si="43"/>
        <v>#REF!</v>
      </c>
      <c r="H302" s="6" t="e">
        <f t="shared" si="30"/>
        <v>#REF!</v>
      </c>
      <c r="I302"/>
      <c r="J302"/>
      <c r="K302"/>
      <c r="L302"/>
      <c r="M302"/>
      <c r="N302"/>
      <c r="O302"/>
    </row>
    <row r="303" spans="2:15" s="1" customFormat="1" ht="14.7" customHeight="1" x14ac:dyDescent="0.3">
      <c r="B303" s="87" t="s">
        <v>224</v>
      </c>
      <c r="C303" s="88"/>
      <c r="D303" s="88"/>
      <c r="E303" s="88"/>
      <c r="F303" s="6" t="e">
        <f t="shared" ref="F303:G303" si="44">F304+F305</f>
        <v>#REF!</v>
      </c>
      <c r="G303" s="6" t="e">
        <f t="shared" si="44"/>
        <v>#REF!</v>
      </c>
      <c r="H303" s="6" t="e">
        <f t="shared" si="30"/>
        <v>#REF!</v>
      </c>
      <c r="I303"/>
      <c r="J303"/>
      <c r="K303"/>
      <c r="L303"/>
      <c r="M303"/>
      <c r="N303"/>
      <c r="O303"/>
    </row>
    <row r="304" spans="2:15" s="1" customFormat="1" ht="14.7" customHeight="1" x14ac:dyDescent="0.3">
      <c r="B304" s="87" t="s">
        <v>247</v>
      </c>
      <c r="C304" s="88"/>
      <c r="D304" s="88"/>
      <c r="E304" s="88"/>
      <c r="F304" s="7" t="e">
        <f>-#REF!+#REF!</f>
        <v>#REF!</v>
      </c>
      <c r="G304" s="7" t="e">
        <f>#REF!-#REF!</f>
        <v>#REF!</v>
      </c>
      <c r="H304" s="6" t="e">
        <f t="shared" si="30"/>
        <v>#REF!</v>
      </c>
      <c r="I304"/>
      <c r="J304"/>
      <c r="K304"/>
      <c r="L304"/>
      <c r="M304"/>
      <c r="N304"/>
      <c r="O304"/>
    </row>
    <row r="305" spans="2:15" s="1" customFormat="1" ht="14.7" customHeight="1" x14ac:dyDescent="0.3">
      <c r="B305" s="87" t="s">
        <v>248</v>
      </c>
      <c r="C305" s="88"/>
      <c r="D305" s="88"/>
      <c r="E305" s="88"/>
      <c r="F305" s="7" t="e">
        <f>-#REF!+#REF!</f>
        <v>#REF!</v>
      </c>
      <c r="G305" s="7" t="e">
        <f>#REF!-#REF!</f>
        <v>#REF!</v>
      </c>
      <c r="H305" s="6" t="e">
        <f t="shared" si="30"/>
        <v>#REF!</v>
      </c>
      <c r="I305"/>
      <c r="J305"/>
      <c r="K305"/>
      <c r="L305"/>
      <c r="M305"/>
      <c r="N305"/>
      <c r="O305"/>
    </row>
    <row r="306" spans="2:15" s="1" customFormat="1" ht="14.7" customHeight="1" x14ac:dyDescent="0.3">
      <c r="B306" s="87" t="s">
        <v>230</v>
      </c>
      <c r="C306" s="88"/>
      <c r="D306" s="88"/>
      <c r="E306" s="88"/>
      <c r="F306" s="6" t="e">
        <f t="shared" ref="F306:G306" si="45">F307+F308</f>
        <v>#REF!</v>
      </c>
      <c r="G306" s="6" t="e">
        <f t="shared" si="45"/>
        <v>#REF!</v>
      </c>
      <c r="H306" s="6" t="e">
        <f t="shared" si="30"/>
        <v>#REF!</v>
      </c>
      <c r="I306"/>
      <c r="J306"/>
      <c r="K306"/>
      <c r="L306"/>
      <c r="M306"/>
      <c r="N306"/>
      <c r="O306"/>
    </row>
    <row r="307" spans="2:15" s="1" customFormat="1" ht="14.7" customHeight="1" x14ac:dyDescent="0.3">
      <c r="B307" s="87" t="s">
        <v>234</v>
      </c>
      <c r="C307" s="88"/>
      <c r="D307" s="88"/>
      <c r="E307" s="88"/>
      <c r="F307" s="7" t="e">
        <f>-#REF!+#REF!</f>
        <v>#REF!</v>
      </c>
      <c r="G307" s="7" t="e">
        <f>#REF!-#REF!</f>
        <v>#REF!</v>
      </c>
      <c r="H307" s="6" t="e">
        <f t="shared" si="30"/>
        <v>#REF!</v>
      </c>
      <c r="I307"/>
      <c r="J307"/>
      <c r="K307"/>
      <c r="L307"/>
      <c r="M307"/>
      <c r="N307"/>
      <c r="O307"/>
    </row>
    <row r="308" spans="2:15" s="1" customFormat="1" ht="14.7" customHeight="1" x14ac:dyDescent="0.3">
      <c r="B308" s="87" t="s">
        <v>235</v>
      </c>
      <c r="C308" s="88"/>
      <c r="D308" s="88"/>
      <c r="E308" s="88"/>
      <c r="F308" s="7" t="e">
        <f>-#REF!+#REF!</f>
        <v>#REF!</v>
      </c>
      <c r="G308" s="7" t="e">
        <f>#REF!-#REF!</f>
        <v>#REF!</v>
      </c>
      <c r="H308" s="6" t="e">
        <f t="shared" si="30"/>
        <v>#REF!</v>
      </c>
      <c r="I308"/>
      <c r="J308"/>
      <c r="K308"/>
      <c r="L308"/>
      <c r="M308"/>
      <c r="N308"/>
      <c r="O308"/>
    </row>
    <row r="309" spans="2:15" s="1" customFormat="1" ht="14.7" customHeight="1" x14ac:dyDescent="0.3">
      <c r="B309" s="87" t="s">
        <v>231</v>
      </c>
      <c r="C309" s="88"/>
      <c r="D309" s="88"/>
      <c r="E309" s="88"/>
      <c r="F309" s="6" t="e">
        <f t="shared" ref="F309:G309" si="46">F310+F311</f>
        <v>#REF!</v>
      </c>
      <c r="G309" s="6" t="e">
        <f t="shared" si="46"/>
        <v>#REF!</v>
      </c>
      <c r="H309" s="6" t="e">
        <f t="shared" ref="H309:H372" si="47">F309-G309</f>
        <v>#REF!</v>
      </c>
      <c r="I309"/>
      <c r="J309"/>
      <c r="K309"/>
      <c r="L309"/>
      <c r="M309"/>
      <c r="N309"/>
      <c r="O309"/>
    </row>
    <row r="310" spans="2:15" s="1" customFormat="1" ht="14.7" customHeight="1" x14ac:dyDescent="0.3">
      <c r="B310" s="87" t="s">
        <v>234</v>
      </c>
      <c r="C310" s="88"/>
      <c r="D310" s="88"/>
      <c r="E310" s="88"/>
      <c r="F310" s="7" t="e">
        <f>-#REF!+#REF!</f>
        <v>#REF!</v>
      </c>
      <c r="G310" s="7" t="e">
        <f>#REF!-#REF!</f>
        <v>#REF!</v>
      </c>
      <c r="H310" s="6" t="e">
        <f t="shared" si="47"/>
        <v>#REF!</v>
      </c>
      <c r="I310"/>
      <c r="J310"/>
      <c r="K310"/>
      <c r="L310"/>
      <c r="M310"/>
      <c r="N310"/>
      <c r="O310"/>
    </row>
    <row r="311" spans="2:15" s="1" customFormat="1" ht="14.7" customHeight="1" x14ac:dyDescent="0.3">
      <c r="B311" s="87" t="s">
        <v>235</v>
      </c>
      <c r="C311" s="88"/>
      <c r="D311" s="88"/>
      <c r="E311" s="88"/>
      <c r="F311" s="7" t="e">
        <f>-#REF!+#REF!</f>
        <v>#REF!</v>
      </c>
      <c r="G311" s="7" t="e">
        <f>#REF!-#REF!</f>
        <v>#REF!</v>
      </c>
      <c r="H311" s="6" t="e">
        <f t="shared" si="47"/>
        <v>#REF!</v>
      </c>
      <c r="I311"/>
      <c r="J311"/>
      <c r="K311"/>
      <c r="L311"/>
      <c r="M311"/>
      <c r="N311"/>
      <c r="O311"/>
    </row>
    <row r="312" spans="2:15" s="1" customFormat="1" ht="14.7" customHeight="1" x14ac:dyDescent="0.3">
      <c r="B312" s="87" t="s">
        <v>232</v>
      </c>
      <c r="C312" s="88"/>
      <c r="D312" s="88"/>
      <c r="E312" s="88"/>
      <c r="F312" s="6" t="e">
        <f t="shared" ref="F312:G312" si="48">F313+F314</f>
        <v>#REF!</v>
      </c>
      <c r="G312" s="6" t="e">
        <f t="shared" si="48"/>
        <v>#REF!</v>
      </c>
      <c r="H312" s="6" t="e">
        <f t="shared" si="47"/>
        <v>#REF!</v>
      </c>
      <c r="I312"/>
      <c r="J312"/>
      <c r="K312"/>
      <c r="L312"/>
      <c r="M312"/>
      <c r="N312"/>
      <c r="O312"/>
    </row>
    <row r="313" spans="2:15" s="1" customFormat="1" ht="14.7" customHeight="1" x14ac:dyDescent="0.3">
      <c r="B313" s="87" t="s">
        <v>234</v>
      </c>
      <c r="C313" s="88"/>
      <c r="D313" s="88"/>
      <c r="E313" s="88"/>
      <c r="F313" s="7" t="e">
        <f>-#REF!+#REF!</f>
        <v>#REF!</v>
      </c>
      <c r="G313" s="7" t="e">
        <f>#REF!-#REF!</f>
        <v>#REF!</v>
      </c>
      <c r="H313" s="6" t="e">
        <f t="shared" si="47"/>
        <v>#REF!</v>
      </c>
      <c r="I313"/>
      <c r="J313"/>
      <c r="K313"/>
      <c r="L313"/>
      <c r="M313"/>
      <c r="N313"/>
      <c r="O313"/>
    </row>
    <row r="314" spans="2:15" s="1" customFormat="1" ht="14.7" customHeight="1" x14ac:dyDescent="0.3">
      <c r="B314" s="87" t="s">
        <v>235</v>
      </c>
      <c r="C314" s="88"/>
      <c r="D314" s="88"/>
      <c r="E314" s="88"/>
      <c r="F314" s="7" t="e">
        <f>-#REF!+#REF!</f>
        <v>#REF!</v>
      </c>
      <c r="G314" s="7" t="e">
        <f>#REF!-#REF!</f>
        <v>#REF!</v>
      </c>
      <c r="H314" s="6" t="e">
        <f t="shared" si="47"/>
        <v>#REF!</v>
      </c>
      <c r="I314"/>
      <c r="J314"/>
      <c r="K314"/>
      <c r="L314"/>
      <c r="M314"/>
      <c r="N314"/>
      <c r="O314"/>
    </row>
    <row r="315" spans="2:15" s="1" customFormat="1" ht="14.7" customHeight="1" x14ac:dyDescent="0.3">
      <c r="B315" s="87" t="s">
        <v>233</v>
      </c>
      <c r="C315" s="88"/>
      <c r="D315" s="88"/>
      <c r="E315" s="88"/>
      <c r="F315" s="6" t="e">
        <f t="shared" ref="F315:G315" si="49">F316+F317</f>
        <v>#REF!</v>
      </c>
      <c r="G315" s="6" t="e">
        <f t="shared" si="49"/>
        <v>#REF!</v>
      </c>
      <c r="H315" s="6" t="e">
        <f t="shared" si="47"/>
        <v>#REF!</v>
      </c>
      <c r="I315"/>
      <c r="J315"/>
      <c r="K315"/>
      <c r="L315"/>
      <c r="M315"/>
      <c r="N315"/>
      <c r="O315"/>
    </row>
    <row r="316" spans="2:15" s="1" customFormat="1" ht="14.7" customHeight="1" x14ac:dyDescent="0.3">
      <c r="B316" s="87" t="s">
        <v>234</v>
      </c>
      <c r="C316" s="88"/>
      <c r="D316" s="88"/>
      <c r="E316" s="88"/>
      <c r="F316" s="7" t="e">
        <f>-#REF!+#REF!</f>
        <v>#REF!</v>
      </c>
      <c r="G316" s="7" t="e">
        <f>#REF!-#REF!</f>
        <v>#REF!</v>
      </c>
      <c r="H316" s="6" t="e">
        <f t="shared" si="47"/>
        <v>#REF!</v>
      </c>
      <c r="I316"/>
      <c r="J316"/>
      <c r="K316"/>
      <c r="L316"/>
      <c r="M316"/>
      <c r="N316"/>
      <c r="O316"/>
    </row>
    <row r="317" spans="2:15" s="1" customFormat="1" ht="14.7" customHeight="1" x14ac:dyDescent="0.3">
      <c r="B317" s="87" t="s">
        <v>235</v>
      </c>
      <c r="C317" s="88"/>
      <c r="D317" s="88"/>
      <c r="E317" s="88"/>
      <c r="F317" s="7" t="e">
        <f>-#REF!+#REF!</f>
        <v>#REF!</v>
      </c>
      <c r="G317" s="7" t="e">
        <f>#REF!-#REF!</f>
        <v>#REF!</v>
      </c>
      <c r="H317" s="6" t="e">
        <f t="shared" si="47"/>
        <v>#REF!</v>
      </c>
      <c r="I317"/>
      <c r="J317"/>
      <c r="K317"/>
      <c r="L317"/>
      <c r="M317"/>
      <c r="N317"/>
      <c r="O317"/>
    </row>
    <row r="318" spans="2:15" s="1" customFormat="1" ht="14.7" customHeight="1" x14ac:dyDescent="0.3">
      <c r="B318" s="95" t="s">
        <v>250</v>
      </c>
      <c r="C318" s="96"/>
      <c r="D318" s="96"/>
      <c r="E318" s="96"/>
      <c r="F318" s="6" t="e">
        <f t="shared" ref="F318:G318" si="50">F319+F325+F331+F337+F343+F349</f>
        <v>#REF!</v>
      </c>
      <c r="G318" s="6" t="e">
        <f t="shared" si="50"/>
        <v>#REF!</v>
      </c>
      <c r="H318" s="6" t="e">
        <f t="shared" si="47"/>
        <v>#REF!</v>
      </c>
      <c r="I318"/>
      <c r="J318"/>
      <c r="K318"/>
      <c r="L318"/>
      <c r="M318"/>
      <c r="N318"/>
      <c r="O318"/>
    </row>
    <row r="319" spans="2:15" s="1" customFormat="1" ht="14.7" customHeight="1" x14ac:dyDescent="0.3">
      <c r="B319" s="101" t="s">
        <v>251</v>
      </c>
      <c r="C319" s="102"/>
      <c r="D319" s="102"/>
      <c r="E319" s="102"/>
      <c r="F319" s="6" t="e">
        <f t="shared" ref="F319:G319" si="51">SUM(F320:F324)</f>
        <v>#REF!</v>
      </c>
      <c r="G319" s="6" t="e">
        <f t="shared" si="51"/>
        <v>#REF!</v>
      </c>
      <c r="H319" s="6" t="e">
        <f t="shared" si="47"/>
        <v>#REF!</v>
      </c>
      <c r="I319"/>
      <c r="J319"/>
      <c r="K319"/>
      <c r="L319"/>
      <c r="M319"/>
      <c r="N319"/>
      <c r="O319"/>
    </row>
    <row r="320" spans="2:15" s="1" customFormat="1" ht="14.7" customHeight="1" x14ac:dyDescent="0.3">
      <c r="B320" s="87" t="s">
        <v>177</v>
      </c>
      <c r="C320" s="88"/>
      <c r="D320" s="88"/>
      <c r="E320" s="88"/>
      <c r="F320" s="7" t="e">
        <f>-#REF!+#REF!</f>
        <v>#REF!</v>
      </c>
      <c r="G320" s="7" t="e">
        <f>#REF!-#REF!</f>
        <v>#REF!</v>
      </c>
      <c r="H320" s="6" t="e">
        <f t="shared" si="47"/>
        <v>#REF!</v>
      </c>
      <c r="I320"/>
      <c r="J320"/>
      <c r="K320"/>
      <c r="L320"/>
      <c r="M320"/>
      <c r="N320"/>
      <c r="O320"/>
    </row>
    <row r="321" spans="2:15" s="1" customFormat="1" ht="14.7" customHeight="1" x14ac:dyDescent="0.3">
      <c r="B321" s="87" t="s">
        <v>252</v>
      </c>
      <c r="C321" s="88"/>
      <c r="D321" s="88"/>
      <c r="E321" s="88"/>
      <c r="F321" s="7" t="e">
        <f>-#REF!+#REF!</f>
        <v>#REF!</v>
      </c>
      <c r="G321" s="7" t="e">
        <f>#REF!-#REF!</f>
        <v>#REF!</v>
      </c>
      <c r="H321" s="6" t="e">
        <f t="shared" si="47"/>
        <v>#REF!</v>
      </c>
      <c r="I321"/>
      <c r="J321"/>
      <c r="K321"/>
      <c r="L321"/>
      <c r="M321"/>
      <c r="N321"/>
      <c r="O321"/>
    </row>
    <row r="322" spans="2:15" s="1" customFormat="1" ht="14.7" customHeight="1" x14ac:dyDescent="0.3">
      <c r="B322" s="87" t="s">
        <v>179</v>
      </c>
      <c r="C322" s="88"/>
      <c r="D322" s="88"/>
      <c r="E322" s="88"/>
      <c r="F322" s="7" t="e">
        <f>-#REF!+#REF!</f>
        <v>#REF!</v>
      </c>
      <c r="G322" s="7" t="e">
        <f>#REF!-#REF!</f>
        <v>#REF!</v>
      </c>
      <c r="H322" s="6" t="e">
        <f t="shared" si="47"/>
        <v>#REF!</v>
      </c>
      <c r="I322"/>
      <c r="J322"/>
      <c r="K322"/>
      <c r="L322"/>
      <c r="M322"/>
      <c r="N322"/>
      <c r="O322"/>
    </row>
    <row r="323" spans="2:15" s="1" customFormat="1" ht="14.7" customHeight="1" x14ac:dyDescent="0.3">
      <c r="B323" s="87" t="s">
        <v>180</v>
      </c>
      <c r="C323" s="88"/>
      <c r="D323" s="88"/>
      <c r="E323" s="88"/>
      <c r="F323" s="7" t="e">
        <f>-#REF!+#REF!</f>
        <v>#REF!</v>
      </c>
      <c r="G323" s="7" t="e">
        <f>#REF!-#REF!</f>
        <v>#REF!</v>
      </c>
      <c r="H323" s="6" t="e">
        <f t="shared" si="47"/>
        <v>#REF!</v>
      </c>
      <c r="I323"/>
      <c r="J323"/>
      <c r="K323"/>
      <c r="L323"/>
      <c r="M323"/>
      <c r="N323"/>
      <c r="O323"/>
    </row>
    <row r="324" spans="2:15" s="1" customFormat="1" ht="14.7" customHeight="1" x14ac:dyDescent="0.3">
      <c r="B324" s="87" t="s">
        <v>181</v>
      </c>
      <c r="C324" s="88"/>
      <c r="D324" s="88"/>
      <c r="E324" s="88"/>
      <c r="F324" s="7" t="e">
        <f>-#REF!+#REF!</f>
        <v>#REF!</v>
      </c>
      <c r="G324" s="7" t="e">
        <f>#REF!-#REF!</f>
        <v>#REF!</v>
      </c>
      <c r="H324" s="6" t="e">
        <f t="shared" si="47"/>
        <v>#REF!</v>
      </c>
      <c r="I324"/>
      <c r="J324"/>
      <c r="K324"/>
      <c r="L324"/>
      <c r="M324"/>
      <c r="N324"/>
      <c r="O324"/>
    </row>
    <row r="325" spans="2:15" s="1" customFormat="1" ht="14.7" customHeight="1" x14ac:dyDescent="0.3">
      <c r="B325" s="101" t="s">
        <v>253</v>
      </c>
      <c r="C325" s="102"/>
      <c r="D325" s="102"/>
      <c r="E325" s="102"/>
      <c r="F325" s="6" t="e">
        <f t="shared" ref="F325:G325" si="52">SUM(F326:F330)</f>
        <v>#REF!</v>
      </c>
      <c r="G325" s="6" t="e">
        <f t="shared" si="52"/>
        <v>#REF!</v>
      </c>
      <c r="H325" s="6" t="e">
        <f t="shared" si="47"/>
        <v>#REF!</v>
      </c>
      <c r="I325"/>
      <c r="J325"/>
      <c r="K325"/>
      <c r="L325"/>
      <c r="M325"/>
      <c r="N325"/>
      <c r="O325"/>
    </row>
    <row r="326" spans="2:15" s="1" customFormat="1" ht="14.7" customHeight="1" x14ac:dyDescent="0.3">
      <c r="B326" s="87" t="s">
        <v>177</v>
      </c>
      <c r="C326" s="88"/>
      <c r="D326" s="88"/>
      <c r="E326" s="88"/>
      <c r="F326" s="7" t="e">
        <f>-#REF!+#REF!</f>
        <v>#REF!</v>
      </c>
      <c r="G326" s="7" t="e">
        <f>#REF!-#REF!</f>
        <v>#REF!</v>
      </c>
      <c r="H326" s="6" t="e">
        <f t="shared" si="47"/>
        <v>#REF!</v>
      </c>
      <c r="I326"/>
      <c r="J326"/>
      <c r="K326"/>
      <c r="L326"/>
      <c r="M326"/>
      <c r="N326"/>
      <c r="O326"/>
    </row>
    <row r="327" spans="2:15" s="1" customFormat="1" ht="14.7" customHeight="1" x14ac:dyDescent="0.3">
      <c r="B327" s="87" t="s">
        <v>252</v>
      </c>
      <c r="C327" s="88"/>
      <c r="D327" s="88"/>
      <c r="E327" s="88"/>
      <c r="F327" s="7" t="e">
        <f>-#REF!+#REF!</f>
        <v>#REF!</v>
      </c>
      <c r="G327" s="7" t="e">
        <f>#REF!-#REF!</f>
        <v>#REF!</v>
      </c>
      <c r="H327" s="6" t="e">
        <f t="shared" si="47"/>
        <v>#REF!</v>
      </c>
      <c r="I327"/>
      <c r="J327"/>
      <c r="K327"/>
      <c r="L327"/>
      <c r="M327"/>
      <c r="N327"/>
      <c r="O327"/>
    </row>
    <row r="328" spans="2:15" s="1" customFormat="1" ht="14.7" customHeight="1" x14ac:dyDescent="0.3">
      <c r="B328" s="87" t="s">
        <v>254</v>
      </c>
      <c r="C328" s="88"/>
      <c r="D328" s="88"/>
      <c r="E328" s="88"/>
      <c r="F328" s="7" t="e">
        <f>-#REF!+#REF!</f>
        <v>#REF!</v>
      </c>
      <c r="G328" s="7" t="e">
        <f>#REF!-#REF!</f>
        <v>#REF!</v>
      </c>
      <c r="H328" s="6" t="e">
        <f t="shared" si="47"/>
        <v>#REF!</v>
      </c>
      <c r="I328"/>
      <c r="J328"/>
      <c r="K328"/>
      <c r="L328"/>
      <c r="M328"/>
      <c r="N328"/>
      <c r="O328"/>
    </row>
    <row r="329" spans="2:15" s="1" customFormat="1" ht="14.7" customHeight="1" x14ac:dyDescent="0.3">
      <c r="B329" s="87" t="s">
        <v>180</v>
      </c>
      <c r="C329" s="88"/>
      <c r="D329" s="88"/>
      <c r="E329" s="88"/>
      <c r="F329" s="7" t="e">
        <f>-#REF!+#REF!</f>
        <v>#REF!</v>
      </c>
      <c r="G329" s="7" t="e">
        <f>#REF!-#REF!</f>
        <v>#REF!</v>
      </c>
      <c r="H329" s="6" t="e">
        <f t="shared" si="47"/>
        <v>#REF!</v>
      </c>
      <c r="I329"/>
      <c r="J329"/>
      <c r="K329"/>
      <c r="L329"/>
      <c r="M329"/>
      <c r="N329"/>
      <c r="O329"/>
    </row>
    <row r="330" spans="2:15" s="1" customFormat="1" ht="14.7" customHeight="1" x14ac:dyDescent="0.3">
      <c r="B330" s="87" t="s">
        <v>181</v>
      </c>
      <c r="C330" s="88"/>
      <c r="D330" s="88"/>
      <c r="E330" s="88"/>
      <c r="F330" s="7" t="e">
        <f>-#REF!+#REF!</f>
        <v>#REF!</v>
      </c>
      <c r="G330" s="7" t="e">
        <f>#REF!-#REF!</f>
        <v>#REF!</v>
      </c>
      <c r="H330" s="6" t="e">
        <f t="shared" si="47"/>
        <v>#REF!</v>
      </c>
      <c r="I330"/>
      <c r="J330"/>
      <c r="K330"/>
      <c r="L330"/>
      <c r="M330"/>
      <c r="N330"/>
      <c r="O330"/>
    </row>
    <row r="331" spans="2:15" s="1" customFormat="1" ht="14.7" customHeight="1" x14ac:dyDescent="0.3">
      <c r="B331" s="101" t="s">
        <v>255</v>
      </c>
      <c r="C331" s="102"/>
      <c r="D331" s="102"/>
      <c r="E331" s="102"/>
      <c r="F331" s="6" t="e">
        <f t="shared" ref="F331:G331" si="53">SUM(F332:F336)</f>
        <v>#REF!</v>
      </c>
      <c r="G331" s="6" t="e">
        <f t="shared" si="53"/>
        <v>#REF!</v>
      </c>
      <c r="H331" s="6" t="e">
        <f t="shared" si="47"/>
        <v>#REF!</v>
      </c>
      <c r="I331"/>
      <c r="J331"/>
      <c r="K331"/>
      <c r="L331"/>
      <c r="M331"/>
      <c r="N331"/>
      <c r="O331"/>
    </row>
    <row r="332" spans="2:15" s="1" customFormat="1" ht="14.7" customHeight="1" x14ac:dyDescent="0.3">
      <c r="B332" s="87" t="s">
        <v>177</v>
      </c>
      <c r="C332" s="88"/>
      <c r="D332" s="88"/>
      <c r="E332" s="88"/>
      <c r="F332" s="7" t="e">
        <f>-#REF!+#REF!</f>
        <v>#REF!</v>
      </c>
      <c r="G332" s="7" t="e">
        <f>#REF!-#REF!</f>
        <v>#REF!</v>
      </c>
      <c r="H332" s="6" t="e">
        <f t="shared" si="47"/>
        <v>#REF!</v>
      </c>
      <c r="I332"/>
      <c r="J332"/>
      <c r="K332"/>
      <c r="L332"/>
      <c r="M332"/>
      <c r="N332"/>
      <c r="O332"/>
    </row>
    <row r="333" spans="2:15" s="1" customFormat="1" ht="14.7" customHeight="1" x14ac:dyDescent="0.3">
      <c r="B333" s="87" t="s">
        <v>252</v>
      </c>
      <c r="C333" s="88"/>
      <c r="D333" s="88"/>
      <c r="E333" s="88"/>
      <c r="F333" s="7" t="e">
        <f>-#REF!+#REF!</f>
        <v>#REF!</v>
      </c>
      <c r="G333" s="7" t="e">
        <f>#REF!-#REF!</f>
        <v>#REF!</v>
      </c>
      <c r="H333" s="6" t="e">
        <f t="shared" si="47"/>
        <v>#REF!</v>
      </c>
      <c r="I333"/>
      <c r="J333"/>
      <c r="K333"/>
      <c r="L333"/>
      <c r="M333"/>
      <c r="N333"/>
      <c r="O333"/>
    </row>
    <row r="334" spans="2:15" s="1" customFormat="1" ht="14.7" customHeight="1" x14ac:dyDescent="0.3">
      <c r="B334" s="87" t="s">
        <v>179</v>
      </c>
      <c r="C334" s="88"/>
      <c r="D334" s="88"/>
      <c r="E334" s="88"/>
      <c r="F334" s="7" t="e">
        <f>-#REF!+#REF!</f>
        <v>#REF!</v>
      </c>
      <c r="G334" s="7" t="e">
        <f>#REF!-#REF!</f>
        <v>#REF!</v>
      </c>
      <c r="H334" s="6" t="e">
        <f t="shared" si="47"/>
        <v>#REF!</v>
      </c>
      <c r="I334"/>
      <c r="J334"/>
      <c r="K334"/>
      <c r="L334"/>
      <c r="M334"/>
      <c r="N334"/>
      <c r="O334"/>
    </row>
    <row r="335" spans="2:15" s="1" customFormat="1" ht="14.7" customHeight="1" x14ac:dyDescent="0.3">
      <c r="B335" s="87" t="s">
        <v>180</v>
      </c>
      <c r="C335" s="88"/>
      <c r="D335" s="88"/>
      <c r="E335" s="88"/>
      <c r="F335" s="7" t="e">
        <f>-#REF!+#REF!</f>
        <v>#REF!</v>
      </c>
      <c r="G335" s="7" t="e">
        <f>#REF!-#REF!</f>
        <v>#REF!</v>
      </c>
      <c r="H335" s="6" t="e">
        <f t="shared" si="47"/>
        <v>#REF!</v>
      </c>
      <c r="I335"/>
      <c r="J335"/>
      <c r="K335"/>
      <c r="L335"/>
      <c r="M335"/>
      <c r="N335"/>
      <c r="O335"/>
    </row>
    <row r="336" spans="2:15" s="1" customFormat="1" ht="14.7" customHeight="1" x14ac:dyDescent="0.3">
      <c r="B336" s="87" t="s">
        <v>181</v>
      </c>
      <c r="C336" s="88"/>
      <c r="D336" s="88"/>
      <c r="E336" s="88"/>
      <c r="F336" s="7" t="e">
        <f>-#REF!+#REF!</f>
        <v>#REF!</v>
      </c>
      <c r="G336" s="7" t="e">
        <f>#REF!-#REF!</f>
        <v>#REF!</v>
      </c>
      <c r="H336" s="6" t="e">
        <f t="shared" si="47"/>
        <v>#REF!</v>
      </c>
      <c r="I336"/>
      <c r="J336"/>
      <c r="K336"/>
      <c r="L336"/>
      <c r="M336"/>
      <c r="N336"/>
      <c r="O336"/>
    </row>
    <row r="337" spans="2:15" s="1" customFormat="1" ht="14.7" customHeight="1" x14ac:dyDescent="0.3">
      <c r="B337" s="101" t="s">
        <v>256</v>
      </c>
      <c r="C337" s="102"/>
      <c r="D337" s="102"/>
      <c r="E337" s="102"/>
      <c r="F337" s="6" t="e">
        <f t="shared" ref="F337:G337" si="54">SUM(F338:F342)</f>
        <v>#REF!</v>
      </c>
      <c r="G337" s="6" t="e">
        <f t="shared" si="54"/>
        <v>#REF!</v>
      </c>
      <c r="H337" s="6" t="e">
        <f t="shared" si="47"/>
        <v>#REF!</v>
      </c>
      <c r="I337"/>
      <c r="J337"/>
      <c r="K337"/>
      <c r="L337"/>
      <c r="M337"/>
      <c r="N337"/>
      <c r="O337"/>
    </row>
    <row r="338" spans="2:15" s="1" customFormat="1" ht="14.7" customHeight="1" x14ac:dyDescent="0.3">
      <c r="B338" s="87" t="s">
        <v>177</v>
      </c>
      <c r="C338" s="88"/>
      <c r="D338" s="88"/>
      <c r="E338" s="88"/>
      <c r="F338" s="7" t="e">
        <f>-#REF!+#REF!</f>
        <v>#REF!</v>
      </c>
      <c r="G338" s="7" t="e">
        <f>#REF!-#REF!</f>
        <v>#REF!</v>
      </c>
      <c r="H338" s="6" t="e">
        <f t="shared" si="47"/>
        <v>#REF!</v>
      </c>
      <c r="I338"/>
      <c r="J338"/>
      <c r="K338"/>
      <c r="L338"/>
      <c r="M338"/>
      <c r="N338"/>
      <c r="O338"/>
    </row>
    <row r="339" spans="2:15" s="1" customFormat="1" ht="14.7" customHeight="1" x14ac:dyDescent="0.3">
      <c r="B339" s="87" t="s">
        <v>252</v>
      </c>
      <c r="C339" s="88"/>
      <c r="D339" s="88"/>
      <c r="E339" s="88"/>
      <c r="F339" s="7" t="e">
        <f>-#REF!+#REF!</f>
        <v>#REF!</v>
      </c>
      <c r="G339" s="7" t="e">
        <f>#REF!-#REF!</f>
        <v>#REF!</v>
      </c>
      <c r="H339" s="6" t="e">
        <f t="shared" si="47"/>
        <v>#REF!</v>
      </c>
      <c r="I339"/>
      <c r="J339"/>
      <c r="K339"/>
      <c r="L339"/>
      <c r="M339"/>
      <c r="N339"/>
      <c r="O339"/>
    </row>
    <row r="340" spans="2:15" s="1" customFormat="1" ht="14.7" customHeight="1" x14ac:dyDescent="0.3">
      <c r="B340" s="87" t="s">
        <v>179</v>
      </c>
      <c r="C340" s="88"/>
      <c r="D340" s="88"/>
      <c r="E340" s="88"/>
      <c r="F340" s="7" t="e">
        <f>-#REF!+#REF!</f>
        <v>#REF!</v>
      </c>
      <c r="G340" s="7" t="e">
        <f>#REF!-#REF!</f>
        <v>#REF!</v>
      </c>
      <c r="H340" s="6" t="e">
        <f t="shared" si="47"/>
        <v>#REF!</v>
      </c>
      <c r="I340"/>
      <c r="J340"/>
      <c r="K340"/>
      <c r="L340"/>
      <c r="M340"/>
      <c r="N340"/>
      <c r="O340"/>
    </row>
    <row r="341" spans="2:15" s="1" customFormat="1" ht="14.7" customHeight="1" x14ac:dyDescent="0.3">
      <c r="B341" s="87" t="s">
        <v>180</v>
      </c>
      <c r="C341" s="88"/>
      <c r="D341" s="88"/>
      <c r="E341" s="88"/>
      <c r="F341" s="7" t="e">
        <f>-#REF!+#REF!</f>
        <v>#REF!</v>
      </c>
      <c r="G341" s="7" t="e">
        <f>#REF!-#REF!</f>
        <v>#REF!</v>
      </c>
      <c r="H341" s="6" t="e">
        <f t="shared" si="47"/>
        <v>#REF!</v>
      </c>
      <c r="I341"/>
      <c r="J341"/>
      <c r="K341"/>
      <c r="L341"/>
      <c r="M341"/>
      <c r="N341"/>
      <c r="O341"/>
    </row>
    <row r="342" spans="2:15" s="1" customFormat="1" ht="14.7" customHeight="1" x14ac:dyDescent="0.3">
      <c r="B342" s="87" t="s">
        <v>181</v>
      </c>
      <c r="C342" s="88"/>
      <c r="D342" s="88"/>
      <c r="E342" s="88"/>
      <c r="F342" s="7" t="e">
        <f>-#REF!+#REF!</f>
        <v>#REF!</v>
      </c>
      <c r="G342" s="7" t="e">
        <f>#REF!-#REF!</f>
        <v>#REF!</v>
      </c>
      <c r="H342" s="6" t="e">
        <f t="shared" si="47"/>
        <v>#REF!</v>
      </c>
      <c r="I342"/>
      <c r="J342"/>
      <c r="K342"/>
      <c r="L342"/>
      <c r="M342"/>
      <c r="N342"/>
      <c r="O342"/>
    </row>
    <row r="343" spans="2:15" s="1" customFormat="1" ht="14.7" customHeight="1" x14ac:dyDescent="0.3">
      <c r="B343" s="101" t="s">
        <v>257</v>
      </c>
      <c r="C343" s="102"/>
      <c r="D343" s="102"/>
      <c r="E343" s="102"/>
      <c r="F343" s="6" t="e">
        <f t="shared" ref="F343:G343" si="55">SUM(F344:F348)</f>
        <v>#REF!</v>
      </c>
      <c r="G343" s="6" t="e">
        <f t="shared" si="55"/>
        <v>#REF!</v>
      </c>
      <c r="H343" s="6" t="e">
        <f t="shared" si="47"/>
        <v>#REF!</v>
      </c>
      <c r="I343"/>
      <c r="J343"/>
      <c r="K343"/>
      <c r="L343"/>
      <c r="M343"/>
      <c r="N343"/>
      <c r="O343"/>
    </row>
    <row r="344" spans="2:15" s="1" customFormat="1" ht="14.7" customHeight="1" x14ac:dyDescent="0.3">
      <c r="B344" s="87" t="s">
        <v>177</v>
      </c>
      <c r="C344" s="88"/>
      <c r="D344" s="88"/>
      <c r="E344" s="88"/>
      <c r="F344" s="7" t="e">
        <f>-#REF!+#REF!</f>
        <v>#REF!</v>
      </c>
      <c r="G344" s="7" t="e">
        <f>#REF!-#REF!</f>
        <v>#REF!</v>
      </c>
      <c r="H344" s="6" t="e">
        <f t="shared" si="47"/>
        <v>#REF!</v>
      </c>
      <c r="I344"/>
      <c r="J344"/>
      <c r="K344"/>
      <c r="L344"/>
      <c r="M344"/>
      <c r="N344"/>
      <c r="O344"/>
    </row>
    <row r="345" spans="2:15" s="1" customFormat="1" ht="14.7" customHeight="1" x14ac:dyDescent="0.3">
      <c r="B345" s="87" t="s">
        <v>252</v>
      </c>
      <c r="C345" s="88"/>
      <c r="D345" s="88"/>
      <c r="E345" s="88"/>
      <c r="F345" s="7" t="e">
        <f>-#REF!+#REF!</f>
        <v>#REF!</v>
      </c>
      <c r="G345" s="7" t="e">
        <f>#REF!-#REF!</f>
        <v>#REF!</v>
      </c>
      <c r="H345" s="6" t="e">
        <f t="shared" si="47"/>
        <v>#REF!</v>
      </c>
      <c r="I345"/>
      <c r="J345"/>
      <c r="K345"/>
      <c r="L345"/>
      <c r="M345"/>
      <c r="N345"/>
      <c r="O345"/>
    </row>
    <row r="346" spans="2:15" s="1" customFormat="1" ht="14.7" customHeight="1" x14ac:dyDescent="0.3">
      <c r="B346" s="87" t="s">
        <v>179</v>
      </c>
      <c r="C346" s="88"/>
      <c r="D346" s="88"/>
      <c r="E346" s="88"/>
      <c r="F346" s="7" t="e">
        <f>-#REF!+#REF!</f>
        <v>#REF!</v>
      </c>
      <c r="G346" s="7" t="e">
        <f>#REF!-#REF!</f>
        <v>#REF!</v>
      </c>
      <c r="H346" s="6" t="e">
        <f t="shared" si="47"/>
        <v>#REF!</v>
      </c>
      <c r="I346"/>
      <c r="J346"/>
      <c r="K346"/>
      <c r="L346"/>
      <c r="M346"/>
      <c r="N346"/>
      <c r="O346"/>
    </row>
    <row r="347" spans="2:15" s="1" customFormat="1" ht="14.7" customHeight="1" x14ac:dyDescent="0.3">
      <c r="B347" s="87" t="s">
        <v>180</v>
      </c>
      <c r="C347" s="88"/>
      <c r="D347" s="88"/>
      <c r="E347" s="88"/>
      <c r="F347" s="7" t="e">
        <f>-#REF!+#REF!</f>
        <v>#REF!</v>
      </c>
      <c r="G347" s="7" t="e">
        <f>#REF!-#REF!</f>
        <v>#REF!</v>
      </c>
      <c r="H347" s="6" t="e">
        <f t="shared" si="47"/>
        <v>#REF!</v>
      </c>
      <c r="I347"/>
      <c r="J347"/>
      <c r="K347"/>
      <c r="L347"/>
      <c r="M347"/>
      <c r="N347"/>
      <c r="O347"/>
    </row>
    <row r="348" spans="2:15" s="1" customFormat="1" ht="14.7" customHeight="1" x14ac:dyDescent="0.3">
      <c r="B348" s="87" t="s">
        <v>181</v>
      </c>
      <c r="C348" s="88"/>
      <c r="D348" s="88"/>
      <c r="E348" s="88"/>
      <c r="F348" s="7" t="e">
        <f>-#REF!+#REF!</f>
        <v>#REF!</v>
      </c>
      <c r="G348" s="7" t="e">
        <f>#REF!-#REF!</f>
        <v>#REF!</v>
      </c>
      <c r="H348" s="6" t="e">
        <f t="shared" si="47"/>
        <v>#REF!</v>
      </c>
      <c r="I348"/>
      <c r="J348"/>
      <c r="K348"/>
      <c r="L348"/>
      <c r="M348"/>
      <c r="N348"/>
      <c r="O348"/>
    </row>
    <row r="349" spans="2:15" s="1" customFormat="1" ht="14.7" customHeight="1" x14ac:dyDescent="0.3">
      <c r="B349" s="101" t="s">
        <v>258</v>
      </c>
      <c r="C349" s="102"/>
      <c r="D349" s="102"/>
      <c r="E349" s="102"/>
      <c r="F349" s="6" t="e">
        <f t="shared" ref="F349:G349" si="56">SUM(F350:F354)</f>
        <v>#REF!</v>
      </c>
      <c r="G349" s="6" t="e">
        <f t="shared" si="56"/>
        <v>#REF!</v>
      </c>
      <c r="H349" s="6" t="e">
        <f t="shared" si="47"/>
        <v>#REF!</v>
      </c>
      <c r="I349"/>
      <c r="J349"/>
      <c r="K349"/>
      <c r="L349"/>
      <c r="M349"/>
      <c r="N349"/>
      <c r="O349"/>
    </row>
    <row r="350" spans="2:15" s="1" customFormat="1" ht="14.7" customHeight="1" x14ac:dyDescent="0.3">
      <c r="B350" s="87" t="s">
        <v>177</v>
      </c>
      <c r="C350" s="88"/>
      <c r="D350" s="88"/>
      <c r="E350" s="88"/>
      <c r="F350" s="7" t="e">
        <f>-#REF!+#REF!</f>
        <v>#REF!</v>
      </c>
      <c r="G350" s="7" t="e">
        <f>#REF!-#REF!</f>
        <v>#REF!</v>
      </c>
      <c r="H350" s="6" t="e">
        <f t="shared" si="47"/>
        <v>#REF!</v>
      </c>
      <c r="I350"/>
      <c r="J350"/>
      <c r="K350"/>
      <c r="L350"/>
      <c r="M350"/>
      <c r="N350"/>
      <c r="O350"/>
    </row>
    <row r="351" spans="2:15" s="1" customFormat="1" ht="14.7" customHeight="1" x14ac:dyDescent="0.3">
      <c r="B351" s="87" t="s">
        <v>252</v>
      </c>
      <c r="C351" s="88"/>
      <c r="D351" s="88"/>
      <c r="E351" s="88"/>
      <c r="F351" s="7" t="e">
        <f>-#REF!+#REF!</f>
        <v>#REF!</v>
      </c>
      <c r="G351" s="7" t="e">
        <f>#REF!-#REF!</f>
        <v>#REF!</v>
      </c>
      <c r="H351" s="6" t="e">
        <f t="shared" si="47"/>
        <v>#REF!</v>
      </c>
      <c r="I351"/>
      <c r="J351"/>
      <c r="K351"/>
      <c r="L351"/>
      <c r="M351"/>
      <c r="N351"/>
      <c r="O351"/>
    </row>
    <row r="352" spans="2:15" s="1" customFormat="1" ht="14.7" customHeight="1" x14ac:dyDescent="0.3">
      <c r="B352" s="87" t="s">
        <v>179</v>
      </c>
      <c r="C352" s="88"/>
      <c r="D352" s="88"/>
      <c r="E352" s="88"/>
      <c r="F352" s="7" t="e">
        <f>-#REF!+#REF!</f>
        <v>#REF!</v>
      </c>
      <c r="G352" s="7" t="e">
        <f>#REF!-#REF!</f>
        <v>#REF!</v>
      </c>
      <c r="H352" s="6" t="e">
        <f t="shared" si="47"/>
        <v>#REF!</v>
      </c>
      <c r="I352"/>
      <c r="J352"/>
      <c r="K352"/>
      <c r="L352"/>
      <c r="M352"/>
      <c r="N352"/>
      <c r="O352"/>
    </row>
    <row r="353" spans="2:15" s="1" customFormat="1" ht="14.7" customHeight="1" x14ac:dyDescent="0.3">
      <c r="B353" s="87" t="s">
        <v>180</v>
      </c>
      <c r="C353" s="88"/>
      <c r="D353" s="88"/>
      <c r="E353" s="88"/>
      <c r="F353" s="7" t="e">
        <f>-#REF!+#REF!</f>
        <v>#REF!</v>
      </c>
      <c r="G353" s="7" t="e">
        <f>#REF!-#REF!</f>
        <v>#REF!</v>
      </c>
      <c r="H353" s="6" t="e">
        <f t="shared" si="47"/>
        <v>#REF!</v>
      </c>
      <c r="I353"/>
      <c r="J353"/>
      <c r="K353"/>
      <c r="L353"/>
      <c r="M353"/>
      <c r="N353"/>
      <c r="O353"/>
    </row>
    <row r="354" spans="2:15" s="1" customFormat="1" ht="14.7" customHeight="1" x14ac:dyDescent="0.3">
      <c r="B354" s="87" t="s">
        <v>181</v>
      </c>
      <c r="C354" s="88"/>
      <c r="D354" s="88"/>
      <c r="E354" s="88"/>
      <c r="F354" s="7" t="e">
        <f>-#REF!+#REF!</f>
        <v>#REF!</v>
      </c>
      <c r="G354" s="7" t="e">
        <f>#REF!-#REF!</f>
        <v>#REF!</v>
      </c>
      <c r="H354" s="6" t="e">
        <f t="shared" si="47"/>
        <v>#REF!</v>
      </c>
      <c r="I354"/>
      <c r="J354"/>
      <c r="K354"/>
      <c r="L354"/>
      <c r="M354"/>
      <c r="N354"/>
      <c r="O354"/>
    </row>
    <row r="355" spans="2:15" s="1" customFormat="1" ht="14.7" customHeight="1" x14ac:dyDescent="0.3">
      <c r="B355" s="95" t="s">
        <v>259</v>
      </c>
      <c r="C355" s="96"/>
      <c r="D355" s="96"/>
      <c r="E355" s="96"/>
      <c r="F355" s="6" t="e">
        <f t="shared" ref="F355:G355" si="57">F356+F359+F362+F365+F368</f>
        <v>#REF!</v>
      </c>
      <c r="G355" s="6" t="e">
        <f t="shared" si="57"/>
        <v>#REF!</v>
      </c>
      <c r="H355" s="6" t="e">
        <f t="shared" si="47"/>
        <v>#REF!</v>
      </c>
      <c r="I355"/>
      <c r="J355"/>
      <c r="K355"/>
      <c r="L355"/>
      <c r="M355"/>
      <c r="N355"/>
      <c r="O355"/>
    </row>
    <row r="356" spans="2:15" s="1" customFormat="1" ht="14.7" customHeight="1" x14ac:dyDescent="0.3">
      <c r="B356" s="87" t="s">
        <v>224</v>
      </c>
      <c r="C356" s="88"/>
      <c r="D356" s="88"/>
      <c r="E356" s="88"/>
      <c r="F356" s="6" t="e">
        <f t="shared" ref="F356:G356" si="58">F357+F358</f>
        <v>#REF!</v>
      </c>
      <c r="G356" s="6" t="e">
        <f t="shared" si="58"/>
        <v>#REF!</v>
      </c>
      <c r="H356" s="6" t="e">
        <f t="shared" si="47"/>
        <v>#REF!</v>
      </c>
      <c r="I356"/>
      <c r="J356"/>
      <c r="K356"/>
      <c r="L356"/>
      <c r="M356"/>
      <c r="N356"/>
      <c r="O356"/>
    </row>
    <row r="357" spans="2:15" s="1" customFormat="1" ht="14.7" customHeight="1" x14ac:dyDescent="0.3">
      <c r="B357" s="87" t="s">
        <v>234</v>
      </c>
      <c r="C357" s="88"/>
      <c r="D357" s="88"/>
      <c r="E357" s="88"/>
      <c r="F357" s="7" t="e">
        <f>-#REF!+#REF!</f>
        <v>#REF!</v>
      </c>
      <c r="G357" s="7" t="e">
        <f>#REF!-#REF!</f>
        <v>#REF!</v>
      </c>
      <c r="H357" s="6" t="e">
        <f t="shared" si="47"/>
        <v>#REF!</v>
      </c>
      <c r="I357"/>
      <c r="J357"/>
      <c r="K357"/>
      <c r="L357"/>
      <c r="M357"/>
      <c r="N357"/>
      <c r="O357"/>
    </row>
    <row r="358" spans="2:15" s="1" customFormat="1" ht="14.7" customHeight="1" x14ac:dyDescent="0.3">
      <c r="B358" s="87" t="s">
        <v>235</v>
      </c>
      <c r="C358" s="88"/>
      <c r="D358" s="88"/>
      <c r="E358" s="88"/>
      <c r="F358" s="7" t="e">
        <f>-#REF!+#REF!</f>
        <v>#REF!</v>
      </c>
      <c r="G358" s="7" t="e">
        <f>#REF!-#REF!</f>
        <v>#REF!</v>
      </c>
      <c r="H358" s="6" t="e">
        <f t="shared" si="47"/>
        <v>#REF!</v>
      </c>
      <c r="I358"/>
      <c r="J358"/>
      <c r="K358"/>
      <c r="L358"/>
      <c r="M358"/>
      <c r="N358"/>
      <c r="O358"/>
    </row>
    <row r="359" spans="2:15" s="1" customFormat="1" ht="14.7" customHeight="1" x14ac:dyDescent="0.3">
      <c r="B359" s="87" t="s">
        <v>230</v>
      </c>
      <c r="C359" s="88"/>
      <c r="D359" s="88"/>
      <c r="E359" s="88"/>
      <c r="F359" s="6" t="e">
        <f t="shared" ref="F359:G359" si="59">F360+F361</f>
        <v>#REF!</v>
      </c>
      <c r="G359" s="6" t="e">
        <f t="shared" si="59"/>
        <v>#REF!</v>
      </c>
      <c r="H359" s="6" t="e">
        <f t="shared" si="47"/>
        <v>#REF!</v>
      </c>
      <c r="I359"/>
      <c r="J359"/>
      <c r="K359"/>
      <c r="L359"/>
      <c r="M359"/>
      <c r="N359"/>
      <c r="O359"/>
    </row>
    <row r="360" spans="2:15" s="1" customFormat="1" ht="14.7" customHeight="1" x14ac:dyDescent="0.3">
      <c r="B360" s="87" t="s">
        <v>234</v>
      </c>
      <c r="C360" s="88"/>
      <c r="D360" s="88"/>
      <c r="E360" s="88"/>
      <c r="F360" s="7" t="e">
        <f>-#REF!+#REF!</f>
        <v>#REF!</v>
      </c>
      <c r="G360" s="7" t="e">
        <f>#REF!-#REF!</f>
        <v>#REF!</v>
      </c>
      <c r="H360" s="6" t="e">
        <f t="shared" si="47"/>
        <v>#REF!</v>
      </c>
      <c r="I360"/>
      <c r="J360"/>
      <c r="K360"/>
      <c r="L360"/>
      <c r="M360"/>
      <c r="N360"/>
      <c r="O360"/>
    </row>
    <row r="361" spans="2:15" s="1" customFormat="1" ht="14.7" customHeight="1" x14ac:dyDescent="0.3">
      <c r="B361" s="87" t="s">
        <v>235</v>
      </c>
      <c r="C361" s="88"/>
      <c r="D361" s="88"/>
      <c r="E361" s="88"/>
      <c r="F361" s="7" t="e">
        <f>-#REF!+#REF!</f>
        <v>#REF!</v>
      </c>
      <c r="G361" s="7" t="e">
        <f>#REF!-#REF!</f>
        <v>#REF!</v>
      </c>
      <c r="H361" s="6" t="e">
        <f t="shared" si="47"/>
        <v>#REF!</v>
      </c>
      <c r="I361"/>
      <c r="J361"/>
      <c r="K361"/>
      <c r="L361"/>
      <c r="M361"/>
      <c r="N361"/>
      <c r="O361"/>
    </row>
    <row r="362" spans="2:15" s="1" customFormat="1" ht="14.7" customHeight="1" x14ac:dyDescent="0.3">
      <c r="B362" s="87" t="s">
        <v>231</v>
      </c>
      <c r="C362" s="88"/>
      <c r="D362" s="88"/>
      <c r="E362" s="88"/>
      <c r="F362" s="6" t="e">
        <f t="shared" ref="F362:G362" si="60">F363+F364</f>
        <v>#REF!</v>
      </c>
      <c r="G362" s="6" t="e">
        <f t="shared" si="60"/>
        <v>#REF!</v>
      </c>
      <c r="H362" s="6" t="e">
        <f t="shared" si="47"/>
        <v>#REF!</v>
      </c>
      <c r="I362"/>
      <c r="J362"/>
      <c r="K362"/>
      <c r="L362"/>
      <c r="M362"/>
      <c r="N362"/>
      <c r="O362"/>
    </row>
    <row r="363" spans="2:15" s="1" customFormat="1" ht="14.7" customHeight="1" x14ac:dyDescent="0.3">
      <c r="B363" s="87" t="s">
        <v>234</v>
      </c>
      <c r="C363" s="88"/>
      <c r="D363" s="88"/>
      <c r="E363" s="88"/>
      <c r="F363" s="7" t="e">
        <f>-#REF!+#REF!</f>
        <v>#REF!</v>
      </c>
      <c r="G363" s="7" t="e">
        <f>#REF!-#REF!</f>
        <v>#REF!</v>
      </c>
      <c r="H363" s="6" t="e">
        <f t="shared" si="47"/>
        <v>#REF!</v>
      </c>
      <c r="I363"/>
      <c r="J363"/>
      <c r="K363"/>
      <c r="L363"/>
      <c r="M363"/>
      <c r="N363"/>
      <c r="O363"/>
    </row>
    <row r="364" spans="2:15" s="1" customFormat="1" ht="14.7" customHeight="1" x14ac:dyDescent="0.3">
      <c r="B364" s="87" t="s">
        <v>235</v>
      </c>
      <c r="C364" s="88"/>
      <c r="D364" s="88"/>
      <c r="E364" s="88"/>
      <c r="F364" s="7" t="e">
        <f>-#REF!+#REF!</f>
        <v>#REF!</v>
      </c>
      <c r="G364" s="7" t="e">
        <f>#REF!-#REF!</f>
        <v>#REF!</v>
      </c>
      <c r="H364" s="6" t="e">
        <f t="shared" si="47"/>
        <v>#REF!</v>
      </c>
      <c r="I364"/>
      <c r="J364"/>
      <c r="K364"/>
      <c r="L364"/>
      <c r="M364"/>
      <c r="N364"/>
      <c r="O364"/>
    </row>
    <row r="365" spans="2:15" s="1" customFormat="1" ht="14.7" customHeight="1" x14ac:dyDescent="0.3">
      <c r="B365" s="87" t="s">
        <v>232</v>
      </c>
      <c r="C365" s="88"/>
      <c r="D365" s="88"/>
      <c r="E365" s="88"/>
      <c r="F365" s="6" t="e">
        <f t="shared" ref="F365:G365" si="61">F366+F367</f>
        <v>#REF!</v>
      </c>
      <c r="G365" s="6" t="e">
        <f t="shared" si="61"/>
        <v>#REF!</v>
      </c>
      <c r="H365" s="6" t="e">
        <f t="shared" si="47"/>
        <v>#REF!</v>
      </c>
      <c r="I365"/>
      <c r="J365"/>
      <c r="K365"/>
      <c r="L365"/>
      <c r="M365"/>
      <c r="N365"/>
      <c r="O365"/>
    </row>
    <row r="366" spans="2:15" s="1" customFormat="1" ht="14.7" customHeight="1" x14ac:dyDescent="0.3">
      <c r="B366" s="87" t="s">
        <v>234</v>
      </c>
      <c r="C366" s="88"/>
      <c r="D366" s="88"/>
      <c r="E366" s="88"/>
      <c r="F366" s="7" t="e">
        <f>-#REF!+#REF!</f>
        <v>#REF!</v>
      </c>
      <c r="G366" s="7" t="e">
        <f>#REF!-#REF!</f>
        <v>#REF!</v>
      </c>
      <c r="H366" s="6" t="e">
        <f t="shared" si="47"/>
        <v>#REF!</v>
      </c>
      <c r="I366"/>
      <c r="J366"/>
      <c r="K366"/>
      <c r="L366"/>
      <c r="M366"/>
      <c r="N366"/>
      <c r="O366"/>
    </row>
    <row r="367" spans="2:15" s="1" customFormat="1" ht="14.7" customHeight="1" x14ac:dyDescent="0.3">
      <c r="B367" s="87" t="s">
        <v>235</v>
      </c>
      <c r="C367" s="88"/>
      <c r="D367" s="88"/>
      <c r="E367" s="88"/>
      <c r="F367" s="7" t="e">
        <f>-#REF!+#REF!</f>
        <v>#REF!</v>
      </c>
      <c r="G367" s="7" t="e">
        <f>#REF!-#REF!</f>
        <v>#REF!</v>
      </c>
      <c r="H367" s="6" t="e">
        <f t="shared" si="47"/>
        <v>#REF!</v>
      </c>
      <c r="I367"/>
      <c r="J367"/>
      <c r="K367"/>
      <c r="L367"/>
      <c r="M367"/>
      <c r="N367"/>
      <c r="O367"/>
    </row>
    <row r="368" spans="2:15" s="1" customFormat="1" ht="14.7" customHeight="1" x14ac:dyDescent="0.3">
      <c r="B368" s="87" t="s">
        <v>233</v>
      </c>
      <c r="C368" s="88"/>
      <c r="D368" s="88"/>
      <c r="E368" s="88"/>
      <c r="F368" s="6" t="e">
        <f t="shared" ref="F368:G368" si="62">F369+F370</f>
        <v>#REF!</v>
      </c>
      <c r="G368" s="6" t="e">
        <f t="shared" si="62"/>
        <v>#REF!</v>
      </c>
      <c r="H368" s="6" t="e">
        <f t="shared" si="47"/>
        <v>#REF!</v>
      </c>
      <c r="I368"/>
      <c r="J368"/>
      <c r="K368"/>
      <c r="L368"/>
      <c r="M368"/>
      <c r="N368"/>
      <c r="O368"/>
    </row>
    <row r="369" spans="2:15" s="1" customFormat="1" ht="14.7" customHeight="1" x14ac:dyDescent="0.3">
      <c r="B369" s="87" t="s">
        <v>234</v>
      </c>
      <c r="C369" s="88"/>
      <c r="D369" s="88"/>
      <c r="E369" s="88"/>
      <c r="F369" s="7" t="e">
        <f>-#REF!+#REF!</f>
        <v>#REF!</v>
      </c>
      <c r="G369" s="7" t="e">
        <f>#REF!-#REF!</f>
        <v>#REF!</v>
      </c>
      <c r="H369" s="6" t="e">
        <f t="shared" si="47"/>
        <v>#REF!</v>
      </c>
      <c r="I369"/>
      <c r="J369"/>
      <c r="K369"/>
      <c r="L369"/>
      <c r="M369"/>
      <c r="N369"/>
      <c r="O369"/>
    </row>
    <row r="370" spans="2:15" s="1" customFormat="1" ht="14.7" customHeight="1" x14ac:dyDescent="0.3">
      <c r="B370" s="87" t="s">
        <v>235</v>
      </c>
      <c r="C370" s="88"/>
      <c r="D370" s="88"/>
      <c r="E370" s="88"/>
      <c r="F370" s="7" t="e">
        <f>-#REF!+#REF!</f>
        <v>#REF!</v>
      </c>
      <c r="G370" s="7" t="e">
        <f>#REF!-#REF!</f>
        <v>#REF!</v>
      </c>
      <c r="H370" s="6" t="e">
        <f t="shared" si="47"/>
        <v>#REF!</v>
      </c>
      <c r="I370"/>
      <c r="J370"/>
      <c r="K370"/>
      <c r="L370"/>
      <c r="M370"/>
      <c r="N370"/>
      <c r="O370"/>
    </row>
    <row r="371" spans="2:15" s="1" customFormat="1" ht="14.7" customHeight="1" x14ac:dyDescent="0.3">
      <c r="B371" s="95" t="s">
        <v>260</v>
      </c>
      <c r="C371" s="96"/>
      <c r="D371" s="96"/>
      <c r="E371" s="96"/>
      <c r="F371" s="6" t="e">
        <f t="shared" ref="F371:G371" si="63">F372+F375+F378+F381+F384</f>
        <v>#REF!</v>
      </c>
      <c r="G371" s="6" t="e">
        <f t="shared" si="63"/>
        <v>#REF!</v>
      </c>
      <c r="H371" s="6" t="e">
        <f t="shared" si="47"/>
        <v>#REF!</v>
      </c>
      <c r="I371"/>
      <c r="J371"/>
      <c r="K371"/>
      <c r="L371"/>
      <c r="M371"/>
      <c r="N371"/>
      <c r="O371"/>
    </row>
    <row r="372" spans="2:15" s="1" customFormat="1" ht="14.7" customHeight="1" x14ac:dyDescent="0.3">
      <c r="B372" s="87" t="s">
        <v>224</v>
      </c>
      <c r="C372" s="88"/>
      <c r="D372" s="88"/>
      <c r="E372" s="88"/>
      <c r="F372" s="6" t="e">
        <f t="shared" ref="F372:G372" si="64">F373+F374</f>
        <v>#REF!</v>
      </c>
      <c r="G372" s="6" t="e">
        <f t="shared" si="64"/>
        <v>#REF!</v>
      </c>
      <c r="H372" s="6" t="e">
        <f t="shared" si="47"/>
        <v>#REF!</v>
      </c>
      <c r="I372"/>
      <c r="J372"/>
      <c r="K372"/>
      <c r="L372"/>
      <c r="M372"/>
      <c r="N372"/>
      <c r="O372"/>
    </row>
    <row r="373" spans="2:15" s="1" customFormat="1" ht="14.7" customHeight="1" x14ac:dyDescent="0.3">
      <c r="B373" s="87" t="s">
        <v>234</v>
      </c>
      <c r="C373" s="88"/>
      <c r="D373" s="88"/>
      <c r="E373" s="88"/>
      <c r="F373" s="7" t="e">
        <f>-#REF!+#REF!</f>
        <v>#REF!</v>
      </c>
      <c r="G373" s="7" t="e">
        <f>#REF!-#REF!</f>
        <v>#REF!</v>
      </c>
      <c r="H373" s="6" t="e">
        <f t="shared" ref="H373:H436" si="65">F373-G373</f>
        <v>#REF!</v>
      </c>
      <c r="I373"/>
      <c r="J373"/>
      <c r="K373"/>
      <c r="L373"/>
      <c r="M373"/>
      <c r="N373"/>
      <c r="O373"/>
    </row>
    <row r="374" spans="2:15" s="1" customFormat="1" ht="14.7" customHeight="1" x14ac:dyDescent="0.3">
      <c r="B374" s="87" t="s">
        <v>235</v>
      </c>
      <c r="C374" s="88"/>
      <c r="D374" s="88"/>
      <c r="E374" s="88"/>
      <c r="F374" s="7" t="e">
        <f>-#REF!+#REF!</f>
        <v>#REF!</v>
      </c>
      <c r="G374" s="7" t="e">
        <f>#REF!-#REF!</f>
        <v>#REF!</v>
      </c>
      <c r="H374" s="6" t="e">
        <f t="shared" si="65"/>
        <v>#REF!</v>
      </c>
      <c r="I374"/>
      <c r="J374"/>
      <c r="K374"/>
      <c r="L374"/>
      <c r="M374"/>
      <c r="N374"/>
      <c r="O374"/>
    </row>
    <row r="375" spans="2:15" s="1" customFormat="1" ht="14.7" customHeight="1" x14ac:dyDescent="0.3">
      <c r="B375" s="87" t="s">
        <v>230</v>
      </c>
      <c r="C375" s="88"/>
      <c r="D375" s="88"/>
      <c r="E375" s="88"/>
      <c r="F375" s="6" t="e">
        <f t="shared" ref="F375:G375" si="66">F376+F377</f>
        <v>#REF!</v>
      </c>
      <c r="G375" s="6" t="e">
        <f t="shared" si="66"/>
        <v>#REF!</v>
      </c>
      <c r="H375" s="6" t="e">
        <f t="shared" si="65"/>
        <v>#REF!</v>
      </c>
      <c r="I375"/>
      <c r="J375"/>
      <c r="K375"/>
      <c r="L375"/>
      <c r="M375"/>
      <c r="N375"/>
      <c r="O375"/>
    </row>
    <row r="376" spans="2:15" s="1" customFormat="1" ht="14.7" customHeight="1" x14ac:dyDescent="0.3">
      <c r="B376" s="87" t="s">
        <v>234</v>
      </c>
      <c r="C376" s="88"/>
      <c r="D376" s="88"/>
      <c r="E376" s="88"/>
      <c r="F376" s="7" t="e">
        <f>-#REF!+#REF!</f>
        <v>#REF!</v>
      </c>
      <c r="G376" s="7" t="e">
        <f>#REF!-#REF!</f>
        <v>#REF!</v>
      </c>
      <c r="H376" s="6" t="e">
        <f t="shared" si="65"/>
        <v>#REF!</v>
      </c>
      <c r="I376"/>
      <c r="J376"/>
      <c r="K376"/>
      <c r="L376"/>
      <c r="M376"/>
      <c r="N376"/>
      <c r="O376"/>
    </row>
    <row r="377" spans="2:15" s="1" customFormat="1" ht="14.7" customHeight="1" x14ac:dyDescent="0.3">
      <c r="B377" s="87" t="s">
        <v>235</v>
      </c>
      <c r="C377" s="88"/>
      <c r="D377" s="88"/>
      <c r="E377" s="88"/>
      <c r="F377" s="7" t="e">
        <f>-#REF!+#REF!</f>
        <v>#REF!</v>
      </c>
      <c r="G377" s="7" t="e">
        <f>#REF!-#REF!</f>
        <v>#REF!</v>
      </c>
      <c r="H377" s="6" t="e">
        <f t="shared" si="65"/>
        <v>#REF!</v>
      </c>
      <c r="I377"/>
      <c r="J377"/>
      <c r="K377"/>
      <c r="L377"/>
      <c r="M377"/>
      <c r="N377"/>
      <c r="O377"/>
    </row>
    <row r="378" spans="2:15" s="1" customFormat="1" ht="14.7" customHeight="1" x14ac:dyDescent="0.3">
      <c r="B378" s="87" t="s">
        <v>231</v>
      </c>
      <c r="C378" s="88"/>
      <c r="D378" s="88"/>
      <c r="E378" s="88"/>
      <c r="F378" s="6" t="e">
        <f t="shared" ref="F378:G378" si="67">F379+F380</f>
        <v>#REF!</v>
      </c>
      <c r="G378" s="6" t="e">
        <f t="shared" si="67"/>
        <v>#REF!</v>
      </c>
      <c r="H378" s="6" t="e">
        <f t="shared" si="65"/>
        <v>#REF!</v>
      </c>
      <c r="I378"/>
      <c r="J378"/>
      <c r="K378"/>
      <c r="L378"/>
      <c r="M378"/>
      <c r="N378"/>
      <c r="O378"/>
    </row>
    <row r="379" spans="2:15" s="1" customFormat="1" ht="14.7" customHeight="1" x14ac:dyDescent="0.3">
      <c r="B379" s="87" t="s">
        <v>234</v>
      </c>
      <c r="C379" s="88"/>
      <c r="D379" s="88"/>
      <c r="E379" s="88"/>
      <c r="F379" s="7" t="e">
        <f>-#REF!+#REF!</f>
        <v>#REF!</v>
      </c>
      <c r="G379" s="7" t="e">
        <f>#REF!-#REF!</f>
        <v>#REF!</v>
      </c>
      <c r="H379" s="6" t="e">
        <f t="shared" si="65"/>
        <v>#REF!</v>
      </c>
      <c r="I379"/>
      <c r="J379"/>
      <c r="K379"/>
      <c r="L379"/>
      <c r="M379"/>
      <c r="N379"/>
      <c r="O379"/>
    </row>
    <row r="380" spans="2:15" s="1" customFormat="1" ht="14.7" customHeight="1" x14ac:dyDescent="0.3">
      <c r="B380" s="87" t="s">
        <v>235</v>
      </c>
      <c r="C380" s="88"/>
      <c r="D380" s="88"/>
      <c r="E380" s="88"/>
      <c r="F380" s="7" t="e">
        <f>-#REF!+#REF!</f>
        <v>#REF!</v>
      </c>
      <c r="G380" s="7" t="e">
        <f>#REF!-#REF!</f>
        <v>#REF!</v>
      </c>
      <c r="H380" s="6" t="e">
        <f t="shared" si="65"/>
        <v>#REF!</v>
      </c>
      <c r="I380"/>
      <c r="J380"/>
      <c r="K380"/>
      <c r="L380"/>
      <c r="M380"/>
      <c r="N380"/>
      <c r="O380"/>
    </row>
    <row r="381" spans="2:15" s="1" customFormat="1" ht="14.7" customHeight="1" x14ac:dyDescent="0.3">
      <c r="B381" s="87" t="s">
        <v>232</v>
      </c>
      <c r="C381" s="88"/>
      <c r="D381" s="88"/>
      <c r="E381" s="88"/>
      <c r="F381" s="6" t="e">
        <f t="shared" ref="F381:G381" si="68">F382+F383</f>
        <v>#REF!</v>
      </c>
      <c r="G381" s="6" t="e">
        <f t="shared" si="68"/>
        <v>#REF!</v>
      </c>
      <c r="H381" s="6" t="e">
        <f t="shared" si="65"/>
        <v>#REF!</v>
      </c>
      <c r="I381"/>
      <c r="J381"/>
      <c r="K381"/>
      <c r="L381"/>
      <c r="M381"/>
      <c r="N381"/>
      <c r="O381"/>
    </row>
    <row r="382" spans="2:15" s="1" customFormat="1" ht="14.7" customHeight="1" x14ac:dyDescent="0.3">
      <c r="B382" s="87" t="s">
        <v>234</v>
      </c>
      <c r="C382" s="88"/>
      <c r="D382" s="88"/>
      <c r="E382" s="88"/>
      <c r="F382" s="7" t="e">
        <f>-#REF!+#REF!</f>
        <v>#REF!</v>
      </c>
      <c r="G382" s="7" t="e">
        <f>#REF!-#REF!</f>
        <v>#REF!</v>
      </c>
      <c r="H382" s="6" t="e">
        <f t="shared" si="65"/>
        <v>#REF!</v>
      </c>
      <c r="I382"/>
      <c r="J382"/>
      <c r="K382"/>
      <c r="L382"/>
      <c r="M382"/>
      <c r="N382"/>
      <c r="O382"/>
    </row>
    <row r="383" spans="2:15" s="1" customFormat="1" ht="14.7" customHeight="1" x14ac:dyDescent="0.3">
      <c r="B383" s="87" t="s">
        <v>235</v>
      </c>
      <c r="C383" s="88"/>
      <c r="D383" s="88"/>
      <c r="E383" s="88"/>
      <c r="F383" s="7" t="e">
        <f>-#REF!+#REF!</f>
        <v>#REF!</v>
      </c>
      <c r="G383" s="7" t="e">
        <f>#REF!-#REF!</f>
        <v>#REF!</v>
      </c>
      <c r="H383" s="6" t="e">
        <f t="shared" si="65"/>
        <v>#REF!</v>
      </c>
      <c r="I383"/>
      <c r="J383"/>
      <c r="K383"/>
      <c r="L383"/>
      <c r="M383"/>
      <c r="N383"/>
      <c r="O383"/>
    </row>
    <row r="384" spans="2:15" s="1" customFormat="1" ht="14.7" customHeight="1" x14ac:dyDescent="0.3">
      <c r="B384" s="87" t="s">
        <v>233</v>
      </c>
      <c r="C384" s="88"/>
      <c r="D384" s="88"/>
      <c r="E384" s="88"/>
      <c r="F384" s="6" t="e">
        <f t="shared" ref="F384:G384" si="69">F385+F386</f>
        <v>#REF!</v>
      </c>
      <c r="G384" s="6" t="e">
        <f t="shared" si="69"/>
        <v>#REF!</v>
      </c>
      <c r="H384" s="6" t="e">
        <f t="shared" si="65"/>
        <v>#REF!</v>
      </c>
      <c r="I384"/>
      <c r="J384"/>
      <c r="K384"/>
      <c r="L384"/>
      <c r="M384"/>
      <c r="N384"/>
      <c r="O384"/>
    </row>
    <row r="385" spans="2:15" s="1" customFormat="1" ht="14.7" customHeight="1" x14ac:dyDescent="0.3">
      <c r="B385" s="87" t="s">
        <v>234</v>
      </c>
      <c r="C385" s="88"/>
      <c r="D385" s="88"/>
      <c r="E385" s="88"/>
      <c r="F385" s="7" t="e">
        <f>-#REF!+#REF!</f>
        <v>#REF!</v>
      </c>
      <c r="G385" s="7" t="e">
        <f>#REF!-#REF!</f>
        <v>#REF!</v>
      </c>
      <c r="H385" s="6" t="e">
        <f t="shared" si="65"/>
        <v>#REF!</v>
      </c>
      <c r="I385"/>
      <c r="J385"/>
      <c r="K385"/>
      <c r="L385"/>
      <c r="M385"/>
      <c r="N385"/>
      <c r="O385"/>
    </row>
    <row r="386" spans="2:15" s="1" customFormat="1" ht="14.7" customHeight="1" x14ac:dyDescent="0.3">
      <c r="B386" s="87" t="s">
        <v>235</v>
      </c>
      <c r="C386" s="88"/>
      <c r="D386" s="88"/>
      <c r="E386" s="88"/>
      <c r="F386" s="7" t="e">
        <f>-#REF!+#REF!</f>
        <v>#REF!</v>
      </c>
      <c r="G386" s="7" t="e">
        <f>#REF!-#REF!</f>
        <v>#REF!</v>
      </c>
      <c r="H386" s="6" t="e">
        <f t="shared" si="65"/>
        <v>#REF!</v>
      </c>
      <c r="I386"/>
      <c r="J386"/>
      <c r="K386"/>
      <c r="L386"/>
      <c r="M386"/>
      <c r="N386"/>
      <c r="O386"/>
    </row>
    <row r="387" spans="2:15" s="1" customFormat="1" ht="14.7" customHeight="1" x14ac:dyDescent="0.3">
      <c r="B387" s="95" t="s">
        <v>261</v>
      </c>
      <c r="C387" s="96"/>
      <c r="D387" s="96"/>
      <c r="E387" s="96"/>
      <c r="F387" s="6" t="e">
        <f>IF(H387&gt;0,H387,0)</f>
        <v>#REF!</v>
      </c>
      <c r="G387" s="6" t="e">
        <f>IF(H387&lt;0,-H387,0)</f>
        <v>#REF!</v>
      </c>
      <c r="H387" s="6" t="e">
        <f>H389+H190-H178-H16</f>
        <v>#REF!</v>
      </c>
      <c r="I387"/>
      <c r="J387" s="11"/>
      <c r="K387" s="11"/>
      <c r="L387"/>
      <c r="M387" s="11"/>
      <c r="N387"/>
    </row>
    <row r="388" spans="2:15" s="1" customFormat="1" ht="14.7" customHeight="1" x14ac:dyDescent="0.3">
      <c r="B388" s="95" t="s">
        <v>262</v>
      </c>
      <c r="C388" s="96"/>
      <c r="D388" s="96"/>
      <c r="E388" s="96"/>
      <c r="F388" s="17"/>
      <c r="G388" s="17"/>
      <c r="H388" s="6" t="e">
        <f>-H389</f>
        <v>#REF!</v>
      </c>
      <c r="I388"/>
      <c r="J388"/>
      <c r="K388"/>
      <c r="L388"/>
      <c r="M388"/>
      <c r="N388"/>
    </row>
    <row r="389" spans="2:15" s="1" customFormat="1" ht="14.7" customHeight="1" x14ac:dyDescent="0.3">
      <c r="B389" s="95" t="s">
        <v>263</v>
      </c>
      <c r="C389" s="96"/>
      <c r="D389" s="96"/>
      <c r="E389" s="96"/>
      <c r="F389" s="6" t="e">
        <f>F390+F421</f>
        <v>#REF!</v>
      </c>
      <c r="G389" s="6" t="e">
        <f>G390+G421</f>
        <v>#REF!</v>
      </c>
      <c r="H389" s="6" t="e">
        <f>F389-G389</f>
        <v>#REF!</v>
      </c>
      <c r="I389"/>
      <c r="J389"/>
      <c r="K389"/>
      <c r="L389"/>
      <c r="M389"/>
      <c r="N389"/>
    </row>
    <row r="390" spans="2:15" s="1" customFormat="1" ht="14.7" customHeight="1" x14ac:dyDescent="0.3">
      <c r="B390" s="95" t="s">
        <v>264</v>
      </c>
      <c r="C390" s="96"/>
      <c r="D390" s="96"/>
      <c r="E390" s="96"/>
      <c r="F390" s="6" t="e">
        <f t="shared" ref="F390:G390" si="70">F391+F408</f>
        <v>#REF!</v>
      </c>
      <c r="G390" s="6" t="e">
        <f t="shared" si="70"/>
        <v>#REF!</v>
      </c>
      <c r="H390" s="6" t="e">
        <f>F390-G390</f>
        <v>#REF!</v>
      </c>
      <c r="I390"/>
      <c r="J390"/>
      <c r="K390"/>
      <c r="L390"/>
      <c r="M390"/>
      <c r="N390"/>
    </row>
    <row r="391" spans="2:15" s="1" customFormat="1" ht="14.7" customHeight="1" x14ac:dyDescent="0.3">
      <c r="B391" s="95" t="s">
        <v>265</v>
      </c>
      <c r="C391" s="96"/>
      <c r="D391" s="96"/>
      <c r="E391" s="96"/>
      <c r="F391" s="6" t="e">
        <f t="shared" ref="F391:G391" si="71">F392+F395+F396+F397</f>
        <v>#REF!</v>
      </c>
      <c r="G391" s="6">
        <f t="shared" si="71"/>
        <v>0</v>
      </c>
      <c r="H391" s="6" t="e">
        <f t="shared" si="65"/>
        <v>#REF!</v>
      </c>
      <c r="I391"/>
      <c r="J391"/>
      <c r="K391"/>
      <c r="L391"/>
      <c r="M391"/>
      <c r="N391"/>
    </row>
    <row r="392" spans="2:15" s="1" customFormat="1" ht="14.7" customHeight="1" x14ac:dyDescent="0.3">
      <c r="B392" s="95" t="s">
        <v>266</v>
      </c>
      <c r="C392" s="96"/>
      <c r="D392" s="96"/>
      <c r="E392" s="96"/>
      <c r="F392" s="6" t="e">
        <f t="shared" ref="F392:G392" si="72">F393+F394</f>
        <v>#REF!</v>
      </c>
      <c r="G392" s="6">
        <f t="shared" si="72"/>
        <v>0</v>
      </c>
      <c r="H392" s="6" t="e">
        <f t="shared" si="65"/>
        <v>#REF!</v>
      </c>
      <c r="I392"/>
      <c r="J392"/>
      <c r="K392"/>
      <c r="L392"/>
      <c r="M392"/>
      <c r="N392"/>
    </row>
    <row r="393" spans="2:15" s="1" customFormat="1" ht="14.7" customHeight="1" x14ac:dyDescent="0.3">
      <c r="B393" s="101" t="s">
        <v>267</v>
      </c>
      <c r="C393" s="102"/>
      <c r="D393" s="102"/>
      <c r="E393" s="102"/>
      <c r="F393" s="7" t="e">
        <f>-#REF!+#REF!</f>
        <v>#REF!</v>
      </c>
      <c r="G393" s="7"/>
      <c r="H393" s="6" t="e">
        <f t="shared" si="65"/>
        <v>#REF!</v>
      </c>
      <c r="I393"/>
      <c r="J393"/>
      <c r="K393"/>
      <c r="L393"/>
      <c r="M393"/>
      <c r="N393"/>
    </row>
    <row r="394" spans="2:15" s="1" customFormat="1" ht="14.7" customHeight="1" x14ac:dyDescent="0.3">
      <c r="B394" s="101" t="s">
        <v>268</v>
      </c>
      <c r="C394" s="102"/>
      <c r="D394" s="102"/>
      <c r="E394" s="102"/>
      <c r="F394" s="7" t="e">
        <f>-#REF!+#REF!</f>
        <v>#REF!</v>
      </c>
      <c r="G394" s="7"/>
      <c r="H394" s="6" t="e">
        <f t="shared" si="65"/>
        <v>#REF!</v>
      </c>
      <c r="I394"/>
      <c r="J394"/>
      <c r="K394"/>
      <c r="L394"/>
      <c r="M394"/>
      <c r="N394"/>
    </row>
    <row r="395" spans="2:15" s="1" customFormat="1" ht="14.7" customHeight="1" x14ac:dyDescent="0.3">
      <c r="B395" s="95" t="s">
        <v>269</v>
      </c>
      <c r="C395" s="96"/>
      <c r="D395" s="96"/>
      <c r="E395" s="96"/>
      <c r="F395" s="7" t="e">
        <f>-#REF!+#REF!</f>
        <v>#REF!</v>
      </c>
      <c r="G395" s="7"/>
      <c r="H395" s="6" t="e">
        <f t="shared" si="65"/>
        <v>#REF!</v>
      </c>
      <c r="I395"/>
      <c r="J395"/>
      <c r="K395"/>
      <c r="L395"/>
      <c r="M395"/>
      <c r="N395"/>
    </row>
    <row r="396" spans="2:15" s="1" customFormat="1" ht="14.7" customHeight="1" x14ac:dyDescent="0.3">
      <c r="B396" s="95" t="s">
        <v>270</v>
      </c>
      <c r="C396" s="96"/>
      <c r="D396" s="96"/>
      <c r="E396" s="96"/>
      <c r="F396" s="7" t="e">
        <f>-#REF!+#REF!</f>
        <v>#REF!</v>
      </c>
      <c r="G396" s="7"/>
      <c r="H396" s="6" t="e">
        <f t="shared" si="65"/>
        <v>#REF!</v>
      </c>
      <c r="I396"/>
      <c r="J396"/>
      <c r="K396"/>
      <c r="L396"/>
      <c r="M396"/>
      <c r="N396"/>
    </row>
    <row r="397" spans="2:15" s="1" customFormat="1" ht="14.7" customHeight="1" x14ac:dyDescent="0.3">
      <c r="B397" s="95" t="s">
        <v>271</v>
      </c>
      <c r="C397" s="96"/>
      <c r="D397" s="96"/>
      <c r="E397" s="96"/>
      <c r="F397" s="6" t="e">
        <f t="shared" ref="F397:G397" si="73">F398+F402+F405+F406+F407</f>
        <v>#REF!</v>
      </c>
      <c r="G397" s="6">
        <f t="shared" si="73"/>
        <v>0</v>
      </c>
      <c r="H397" s="6" t="e">
        <f t="shared" si="65"/>
        <v>#REF!</v>
      </c>
      <c r="I397"/>
      <c r="J397"/>
      <c r="K397"/>
      <c r="L397"/>
      <c r="M397"/>
      <c r="N397"/>
    </row>
    <row r="398" spans="2:15" s="1" customFormat="1" ht="14.7" customHeight="1" x14ac:dyDescent="0.3">
      <c r="B398" s="95" t="s">
        <v>272</v>
      </c>
      <c r="C398" s="96"/>
      <c r="D398" s="96"/>
      <c r="E398" s="96"/>
      <c r="F398" s="6" t="e">
        <f t="shared" ref="F398:G398" si="74">F399+F401</f>
        <v>#REF!</v>
      </c>
      <c r="G398" s="6">
        <f t="shared" si="74"/>
        <v>0</v>
      </c>
      <c r="H398" s="6" t="e">
        <f t="shared" si="65"/>
        <v>#REF!</v>
      </c>
      <c r="I398"/>
      <c r="J398"/>
      <c r="K398"/>
      <c r="L398"/>
      <c r="M398"/>
      <c r="N398"/>
    </row>
    <row r="399" spans="2:15" s="1" customFormat="1" ht="14.7" customHeight="1" x14ac:dyDescent="0.3">
      <c r="B399" s="101" t="s">
        <v>273</v>
      </c>
      <c r="C399" s="102"/>
      <c r="D399" s="102"/>
      <c r="E399" s="102"/>
      <c r="F399" s="7" t="e">
        <f>-#REF!+#REF!</f>
        <v>#REF!</v>
      </c>
      <c r="G399" s="7"/>
      <c r="H399" s="6" t="e">
        <f t="shared" si="65"/>
        <v>#REF!</v>
      </c>
      <c r="I399"/>
      <c r="J399"/>
      <c r="K399"/>
      <c r="L399"/>
      <c r="M399"/>
      <c r="N399"/>
    </row>
    <row r="400" spans="2:15" s="1" customFormat="1" ht="14.7" customHeight="1" x14ac:dyDescent="0.3">
      <c r="B400" s="87" t="s">
        <v>274</v>
      </c>
      <c r="C400" s="88"/>
      <c r="D400" s="88"/>
      <c r="E400" s="88"/>
      <c r="F400" s="7" t="e">
        <f>-#REF!+#REF!</f>
        <v>#REF!</v>
      </c>
      <c r="G400" s="7"/>
      <c r="H400" s="6" t="e">
        <f t="shared" si="65"/>
        <v>#REF!</v>
      </c>
      <c r="I400"/>
      <c r="J400"/>
      <c r="K400"/>
      <c r="L400"/>
      <c r="M400"/>
      <c r="N400"/>
    </row>
    <row r="401" spans="2:14" s="1" customFormat="1" ht="14.7" customHeight="1" x14ac:dyDescent="0.3">
      <c r="B401" s="101" t="s">
        <v>275</v>
      </c>
      <c r="C401" s="102"/>
      <c r="D401" s="102"/>
      <c r="E401" s="102"/>
      <c r="F401" s="7" t="e">
        <f>-#REF!+#REF!</f>
        <v>#REF!</v>
      </c>
      <c r="G401" s="7"/>
      <c r="H401" s="6" t="e">
        <f t="shared" si="65"/>
        <v>#REF!</v>
      </c>
      <c r="I401"/>
      <c r="J401"/>
      <c r="K401"/>
      <c r="L401"/>
      <c r="M401"/>
      <c r="N401"/>
    </row>
    <row r="402" spans="2:14" s="1" customFormat="1" ht="14.7" customHeight="1" x14ac:dyDescent="0.3">
      <c r="B402" s="95" t="s">
        <v>276</v>
      </c>
      <c r="C402" s="96"/>
      <c r="D402" s="96"/>
      <c r="E402" s="96"/>
      <c r="F402" s="6" t="e">
        <f t="shared" ref="F402:G402" si="75">F403+F404</f>
        <v>#REF!</v>
      </c>
      <c r="G402" s="6">
        <f t="shared" si="75"/>
        <v>0</v>
      </c>
      <c r="H402" s="6" t="e">
        <f t="shared" si="65"/>
        <v>#REF!</v>
      </c>
      <c r="I402"/>
      <c r="J402"/>
      <c r="K402"/>
      <c r="L402"/>
      <c r="M402"/>
      <c r="N402"/>
    </row>
    <row r="403" spans="2:14" s="1" customFormat="1" ht="14.7" customHeight="1" x14ac:dyDescent="0.3">
      <c r="B403" s="87" t="s">
        <v>234</v>
      </c>
      <c r="C403" s="88"/>
      <c r="D403" s="88"/>
      <c r="E403" s="88"/>
      <c r="F403" s="7" t="e">
        <f>-#REF!+#REF!</f>
        <v>#REF!</v>
      </c>
      <c r="G403" s="7"/>
      <c r="H403" s="6" t="e">
        <f t="shared" si="65"/>
        <v>#REF!</v>
      </c>
      <c r="I403"/>
      <c r="J403"/>
      <c r="K403"/>
      <c r="L403"/>
      <c r="M403"/>
      <c r="N403"/>
    </row>
    <row r="404" spans="2:14" s="1" customFormat="1" ht="14.7" customHeight="1" x14ac:dyDescent="0.3">
      <c r="B404" s="87" t="s">
        <v>235</v>
      </c>
      <c r="C404" s="88"/>
      <c r="D404" s="88"/>
      <c r="E404" s="88"/>
      <c r="F404" s="7" t="e">
        <f>-#REF!+#REF!</f>
        <v>#REF!</v>
      </c>
      <c r="G404" s="7"/>
      <c r="H404" s="6" t="e">
        <f t="shared" si="65"/>
        <v>#REF!</v>
      </c>
      <c r="I404"/>
      <c r="J404"/>
      <c r="K404"/>
      <c r="L404"/>
      <c r="M404"/>
      <c r="N404"/>
    </row>
    <row r="405" spans="2:14" s="1" customFormat="1" ht="14.7" customHeight="1" x14ac:dyDescent="0.3">
      <c r="B405" s="95" t="s">
        <v>277</v>
      </c>
      <c r="C405" s="96"/>
      <c r="D405" s="96"/>
      <c r="E405" s="96"/>
      <c r="F405" s="7" t="e">
        <f>-#REF!+#REF!</f>
        <v>#REF!</v>
      </c>
      <c r="G405" s="7"/>
      <c r="H405" s="6" t="e">
        <f t="shared" si="65"/>
        <v>#REF!</v>
      </c>
      <c r="I405"/>
      <c r="J405"/>
      <c r="K405"/>
      <c r="L405"/>
      <c r="M405"/>
      <c r="N405"/>
    </row>
    <row r="406" spans="2:14" s="1" customFormat="1" ht="14.7" customHeight="1" x14ac:dyDescent="0.3">
      <c r="B406" s="95" t="s">
        <v>278</v>
      </c>
      <c r="C406" s="96"/>
      <c r="D406" s="96"/>
      <c r="E406" s="96"/>
      <c r="F406" s="7" t="e">
        <f>-#REF!+#REF!</f>
        <v>#REF!</v>
      </c>
      <c r="G406" s="7"/>
      <c r="H406" s="6" t="e">
        <f t="shared" si="65"/>
        <v>#REF!</v>
      </c>
      <c r="I406"/>
      <c r="J406"/>
      <c r="K406"/>
      <c r="L406"/>
      <c r="M406"/>
      <c r="N406"/>
    </row>
    <row r="407" spans="2:14" s="1" customFormat="1" ht="14.7" customHeight="1" x14ac:dyDescent="0.3">
      <c r="B407" s="95" t="s">
        <v>279</v>
      </c>
      <c r="C407" s="96"/>
      <c r="D407" s="96"/>
      <c r="E407" s="96"/>
      <c r="F407" s="7" t="e">
        <f>-#REF!+#REF!</f>
        <v>#REF!</v>
      </c>
      <c r="G407" s="7"/>
      <c r="H407" s="6" t="e">
        <f t="shared" si="65"/>
        <v>#REF!</v>
      </c>
      <c r="I407"/>
      <c r="J407"/>
      <c r="K407"/>
      <c r="L407"/>
      <c r="M407"/>
      <c r="N407"/>
    </row>
    <row r="408" spans="2:14" s="1" customFormat="1" ht="14.7" customHeight="1" x14ac:dyDescent="0.3">
      <c r="B408" s="95" t="s">
        <v>280</v>
      </c>
      <c r="C408" s="96"/>
      <c r="D408" s="96"/>
      <c r="E408" s="96"/>
      <c r="F408" s="6">
        <f t="shared" ref="F408:G408" si="76">F409+F410+F411</f>
        <v>0</v>
      </c>
      <c r="G408" s="6" t="e">
        <f t="shared" si="76"/>
        <v>#REF!</v>
      </c>
      <c r="H408" s="6" t="e">
        <f t="shared" si="65"/>
        <v>#REF!</v>
      </c>
      <c r="I408"/>
      <c r="J408"/>
      <c r="K408"/>
      <c r="L408"/>
      <c r="M408"/>
      <c r="N408"/>
    </row>
    <row r="409" spans="2:14" s="1" customFormat="1" ht="14.7" customHeight="1" x14ac:dyDescent="0.3">
      <c r="B409" s="87" t="s">
        <v>281</v>
      </c>
      <c r="C409" s="88"/>
      <c r="D409" s="88"/>
      <c r="E409" s="88"/>
      <c r="F409" s="7"/>
      <c r="G409" s="7" t="e">
        <f>#REF!-#REF!</f>
        <v>#REF!</v>
      </c>
      <c r="H409" s="6" t="e">
        <f t="shared" si="65"/>
        <v>#REF!</v>
      </c>
      <c r="I409"/>
      <c r="J409"/>
      <c r="K409"/>
      <c r="L409"/>
      <c r="M409"/>
      <c r="N409"/>
    </row>
    <row r="410" spans="2:14" s="1" customFormat="1" ht="14.7" customHeight="1" x14ac:dyDescent="0.3">
      <c r="B410" s="87" t="s">
        <v>282</v>
      </c>
      <c r="C410" s="88"/>
      <c r="D410" s="88"/>
      <c r="E410" s="88"/>
      <c r="F410" s="7"/>
      <c r="G410" s="7" t="e">
        <f>#REF!-#REF!</f>
        <v>#REF!</v>
      </c>
      <c r="H410" s="6" t="e">
        <f t="shared" si="65"/>
        <v>#REF!</v>
      </c>
      <c r="I410"/>
      <c r="J410"/>
      <c r="K410"/>
      <c r="L410"/>
      <c r="M410"/>
      <c r="N410"/>
    </row>
    <row r="411" spans="2:14" s="1" customFormat="1" ht="14.7" customHeight="1" x14ac:dyDescent="0.3">
      <c r="B411" s="87" t="s">
        <v>283</v>
      </c>
      <c r="C411" s="88"/>
      <c r="D411" s="88"/>
      <c r="E411" s="88"/>
      <c r="F411" s="6">
        <f t="shared" ref="F411:G411" si="77">F412+F416+F419+F420</f>
        <v>0</v>
      </c>
      <c r="G411" s="6" t="e">
        <f t="shared" si="77"/>
        <v>#REF!</v>
      </c>
      <c r="H411" s="6" t="e">
        <f t="shared" si="65"/>
        <v>#REF!</v>
      </c>
      <c r="I411"/>
      <c r="J411"/>
      <c r="K411"/>
      <c r="L411"/>
      <c r="M411"/>
      <c r="N411"/>
    </row>
    <row r="412" spans="2:14" s="1" customFormat="1" ht="14.7" customHeight="1" x14ac:dyDescent="0.3">
      <c r="B412" s="93" t="s">
        <v>284</v>
      </c>
      <c r="C412" s="94"/>
      <c r="D412" s="94"/>
      <c r="E412" s="94"/>
      <c r="F412" s="6">
        <f t="shared" ref="F412:G412" si="78">F413+F415</f>
        <v>0</v>
      </c>
      <c r="G412" s="6" t="e">
        <f t="shared" si="78"/>
        <v>#REF!</v>
      </c>
      <c r="H412" s="6" t="e">
        <f t="shared" si="65"/>
        <v>#REF!</v>
      </c>
      <c r="I412"/>
      <c r="J412"/>
      <c r="K412"/>
      <c r="L412"/>
      <c r="M412"/>
      <c r="N412"/>
    </row>
    <row r="413" spans="2:14" s="1" customFormat="1" ht="14.7" customHeight="1" x14ac:dyDescent="0.3">
      <c r="B413" s="99" t="s">
        <v>285</v>
      </c>
      <c r="C413" s="100"/>
      <c r="D413" s="100"/>
      <c r="E413" s="100"/>
      <c r="F413" s="7"/>
      <c r="G413" s="7" t="e">
        <f>#REF!-#REF!</f>
        <v>#REF!</v>
      </c>
      <c r="H413" s="6" t="e">
        <f t="shared" si="65"/>
        <v>#REF!</v>
      </c>
      <c r="I413"/>
      <c r="J413"/>
      <c r="K413"/>
      <c r="L413"/>
      <c r="M413"/>
      <c r="N413"/>
    </row>
    <row r="414" spans="2:14" s="1" customFormat="1" ht="14.7" customHeight="1" x14ac:dyDescent="0.3">
      <c r="B414" s="97" t="s">
        <v>286</v>
      </c>
      <c r="C414" s="98"/>
      <c r="D414" s="98"/>
      <c r="E414" s="98"/>
      <c r="F414" s="7"/>
      <c r="G414" s="7" t="e">
        <f>#REF!-#REF!</f>
        <v>#REF!</v>
      </c>
      <c r="H414" s="6" t="e">
        <f t="shared" si="65"/>
        <v>#REF!</v>
      </c>
      <c r="I414"/>
      <c r="J414"/>
      <c r="K414"/>
      <c r="L414"/>
      <c r="M414"/>
      <c r="N414"/>
    </row>
    <row r="415" spans="2:14" s="1" customFormat="1" ht="14.7" customHeight="1" x14ac:dyDescent="0.3">
      <c r="B415" s="93" t="s">
        <v>287</v>
      </c>
      <c r="C415" s="94"/>
      <c r="D415" s="94"/>
      <c r="E415" s="94"/>
      <c r="F415" s="7"/>
      <c r="G415" s="7" t="e">
        <f>#REF!-#REF!</f>
        <v>#REF!</v>
      </c>
      <c r="H415" s="6" t="e">
        <f t="shared" si="65"/>
        <v>#REF!</v>
      </c>
      <c r="I415"/>
      <c r="J415"/>
      <c r="K415"/>
      <c r="L415"/>
      <c r="M415"/>
      <c r="N415"/>
    </row>
    <row r="416" spans="2:14" s="1" customFormat="1" ht="14.7" customHeight="1" x14ac:dyDescent="0.3">
      <c r="B416" s="93" t="s">
        <v>288</v>
      </c>
      <c r="C416" s="94"/>
      <c r="D416" s="94"/>
      <c r="E416" s="94"/>
      <c r="F416" s="6">
        <f t="shared" ref="F416:G416" si="79">F417+F418</f>
        <v>0</v>
      </c>
      <c r="G416" s="6" t="e">
        <f t="shared" si="79"/>
        <v>#REF!</v>
      </c>
      <c r="H416" s="6" t="e">
        <f t="shared" si="65"/>
        <v>#REF!</v>
      </c>
      <c r="I416"/>
      <c r="J416"/>
      <c r="K416"/>
      <c r="L416"/>
      <c r="M416"/>
      <c r="N416"/>
    </row>
    <row r="417" spans="2:14" s="1" customFormat="1" ht="14.7" customHeight="1" x14ac:dyDescent="0.3">
      <c r="B417" s="99" t="s">
        <v>234</v>
      </c>
      <c r="C417" s="100"/>
      <c r="D417" s="100"/>
      <c r="E417" s="100"/>
      <c r="F417" s="7"/>
      <c r="G417" s="7" t="e">
        <f>#REF!-#REF!</f>
        <v>#REF!</v>
      </c>
      <c r="H417" s="6" t="e">
        <f t="shared" si="65"/>
        <v>#REF!</v>
      </c>
      <c r="I417"/>
      <c r="J417"/>
      <c r="K417"/>
      <c r="L417"/>
      <c r="M417"/>
      <c r="N417"/>
    </row>
    <row r="418" spans="2:14" s="1" customFormat="1" ht="14.7" customHeight="1" x14ac:dyDescent="0.3">
      <c r="B418" s="99" t="s">
        <v>235</v>
      </c>
      <c r="C418" s="100"/>
      <c r="D418" s="100"/>
      <c r="E418" s="100"/>
      <c r="F418" s="7"/>
      <c r="G418" s="7" t="e">
        <f>#REF!-#REF!</f>
        <v>#REF!</v>
      </c>
      <c r="H418" s="6" t="e">
        <f t="shared" si="65"/>
        <v>#REF!</v>
      </c>
      <c r="I418"/>
      <c r="J418"/>
      <c r="K418"/>
      <c r="L418"/>
      <c r="M418"/>
      <c r="N418"/>
    </row>
    <row r="419" spans="2:14" s="1" customFormat="1" ht="14.7" customHeight="1" x14ac:dyDescent="0.3">
      <c r="B419" s="93" t="s">
        <v>278</v>
      </c>
      <c r="C419" s="94"/>
      <c r="D419" s="94"/>
      <c r="E419" s="94"/>
      <c r="F419" s="7"/>
      <c r="G419" s="7" t="e">
        <f>#REF!-#REF!</f>
        <v>#REF!</v>
      </c>
      <c r="H419" s="6" t="e">
        <f t="shared" si="65"/>
        <v>#REF!</v>
      </c>
      <c r="I419"/>
      <c r="J419"/>
      <c r="K419"/>
      <c r="L419"/>
      <c r="M419"/>
      <c r="N419"/>
    </row>
    <row r="420" spans="2:14" s="1" customFormat="1" ht="14.7" customHeight="1" x14ac:dyDescent="0.3">
      <c r="B420" s="93" t="s">
        <v>289</v>
      </c>
      <c r="C420" s="94"/>
      <c r="D420" s="94"/>
      <c r="E420" s="94"/>
      <c r="F420" s="7"/>
      <c r="G420" s="7" t="e">
        <f>#REF!-#REF!</f>
        <v>#REF!</v>
      </c>
      <c r="H420" s="6" t="e">
        <f t="shared" si="65"/>
        <v>#REF!</v>
      </c>
      <c r="I420"/>
      <c r="J420"/>
      <c r="K420"/>
      <c r="L420"/>
      <c r="M420"/>
      <c r="N420"/>
    </row>
    <row r="421" spans="2:14" s="1" customFormat="1" ht="14.7" customHeight="1" x14ac:dyDescent="0.3">
      <c r="B421" s="95" t="s">
        <v>290</v>
      </c>
      <c r="C421" s="96"/>
      <c r="D421" s="96"/>
      <c r="E421" s="96"/>
      <c r="F421" s="6"/>
      <c r="G421" s="7" t="e">
        <f>G422+G426+G430+G433+G434+G437+G440+G443</f>
        <v>#REF!</v>
      </c>
      <c r="H421" s="6" t="e">
        <f t="shared" si="65"/>
        <v>#REF!</v>
      </c>
      <c r="I421"/>
      <c r="J421"/>
      <c r="K421"/>
      <c r="L421"/>
      <c r="M421"/>
      <c r="N421"/>
    </row>
    <row r="422" spans="2:14" s="1" customFormat="1" ht="14.7" customHeight="1" x14ac:dyDescent="0.3">
      <c r="B422" s="89" t="s">
        <v>291</v>
      </c>
      <c r="C422" s="90"/>
      <c r="D422" s="90"/>
      <c r="E422" s="90"/>
      <c r="F422" s="6"/>
      <c r="G422" s="6" t="e">
        <f>G423+G424+G425</f>
        <v>#REF!</v>
      </c>
      <c r="H422" s="6" t="e">
        <f t="shared" si="65"/>
        <v>#REF!</v>
      </c>
      <c r="I422"/>
      <c r="J422"/>
      <c r="K422"/>
      <c r="L422"/>
      <c r="M422"/>
      <c r="N422"/>
    </row>
    <row r="423" spans="2:14" s="1" customFormat="1" ht="14.7" customHeight="1" x14ac:dyDescent="0.3">
      <c r="B423" s="93" t="s">
        <v>292</v>
      </c>
      <c r="C423" s="94"/>
      <c r="D423" s="94"/>
      <c r="E423" s="94"/>
      <c r="F423" s="6"/>
      <c r="G423" s="7" t="e">
        <f>#REF!</f>
        <v>#REF!</v>
      </c>
      <c r="H423" s="6" t="e">
        <f t="shared" si="65"/>
        <v>#REF!</v>
      </c>
      <c r="I423"/>
      <c r="J423"/>
      <c r="K423"/>
      <c r="L423"/>
      <c r="M423"/>
      <c r="N423"/>
    </row>
    <row r="424" spans="2:14" s="1" customFormat="1" ht="14.7" customHeight="1" x14ac:dyDescent="0.3">
      <c r="B424" s="93" t="s">
        <v>293</v>
      </c>
      <c r="C424" s="94"/>
      <c r="D424" s="94"/>
      <c r="E424" s="94"/>
      <c r="F424" s="6"/>
      <c r="G424" s="7" t="e">
        <f>#REF!</f>
        <v>#REF!</v>
      </c>
      <c r="H424" s="6" t="e">
        <f t="shared" si="65"/>
        <v>#REF!</v>
      </c>
      <c r="I424"/>
      <c r="J424"/>
      <c r="K424"/>
      <c r="L424"/>
      <c r="M424"/>
      <c r="N424"/>
    </row>
    <row r="425" spans="2:14" s="1" customFormat="1" ht="14.7" customHeight="1" x14ac:dyDescent="0.3">
      <c r="B425" s="93" t="s">
        <v>313</v>
      </c>
      <c r="C425" s="94"/>
      <c r="D425" s="94"/>
      <c r="E425" s="94"/>
      <c r="F425" s="6"/>
      <c r="G425" s="7" t="e">
        <f>#REF!</f>
        <v>#REF!</v>
      </c>
      <c r="H425" s="6" t="e">
        <f t="shared" si="65"/>
        <v>#REF!</v>
      </c>
      <c r="I425"/>
      <c r="J425"/>
      <c r="K425"/>
      <c r="L425"/>
      <c r="M425"/>
      <c r="N425"/>
    </row>
    <row r="426" spans="2:14" s="1" customFormat="1" ht="14.7" customHeight="1" x14ac:dyDescent="0.3">
      <c r="B426" s="89" t="s">
        <v>294</v>
      </c>
      <c r="C426" s="90"/>
      <c r="D426" s="90"/>
      <c r="E426" s="90"/>
      <c r="F426" s="6"/>
      <c r="G426" s="6" t="e">
        <f>G427+G428</f>
        <v>#REF!</v>
      </c>
      <c r="H426" s="6" t="e">
        <f t="shared" si="65"/>
        <v>#REF!</v>
      </c>
      <c r="I426"/>
      <c r="J426"/>
      <c r="K426"/>
      <c r="L426"/>
      <c r="M426"/>
      <c r="N426"/>
    </row>
    <row r="427" spans="2:14" s="1" customFormat="1" ht="14.7" customHeight="1" x14ac:dyDescent="0.3">
      <c r="B427" s="93" t="s">
        <v>314</v>
      </c>
      <c r="C427" s="94"/>
      <c r="D427" s="94"/>
      <c r="E427" s="94"/>
      <c r="F427" s="6"/>
      <c r="G427" s="7" t="e">
        <f>#REF!</f>
        <v>#REF!</v>
      </c>
      <c r="H427" s="6" t="e">
        <f t="shared" si="65"/>
        <v>#REF!</v>
      </c>
      <c r="I427"/>
      <c r="J427"/>
      <c r="K427"/>
      <c r="L427"/>
      <c r="M427"/>
      <c r="N427"/>
    </row>
    <row r="428" spans="2:14" s="1" customFormat="1" ht="14.7" customHeight="1" x14ac:dyDescent="0.3">
      <c r="B428" s="93" t="s">
        <v>66</v>
      </c>
      <c r="C428" s="94"/>
      <c r="D428" s="94"/>
      <c r="E428" s="94"/>
      <c r="F428" s="6"/>
      <c r="G428" s="7"/>
      <c r="H428" s="6">
        <f t="shared" si="65"/>
        <v>0</v>
      </c>
      <c r="I428"/>
      <c r="J428"/>
      <c r="K428"/>
      <c r="L428"/>
      <c r="M428"/>
      <c r="N428"/>
    </row>
    <row r="429" spans="2:14" s="1" customFormat="1" ht="14.7" customHeight="1" x14ac:dyDescent="0.3">
      <c r="B429" s="89" t="s">
        <v>295</v>
      </c>
      <c r="C429" s="90"/>
      <c r="D429" s="90"/>
      <c r="E429" s="90"/>
      <c r="F429" s="6"/>
      <c r="G429" s="7" t="e">
        <f>#REF!</f>
        <v>#REF!</v>
      </c>
      <c r="H429" s="6" t="e">
        <f t="shared" si="65"/>
        <v>#REF!</v>
      </c>
      <c r="I429"/>
      <c r="J429"/>
      <c r="K429"/>
      <c r="L429"/>
      <c r="M429"/>
      <c r="N429"/>
    </row>
    <row r="430" spans="2:14" s="1" customFormat="1" ht="14.7" customHeight="1" x14ac:dyDescent="0.3">
      <c r="B430" s="89" t="s">
        <v>315</v>
      </c>
      <c r="C430" s="90"/>
      <c r="D430" s="90"/>
      <c r="E430" s="90"/>
      <c r="F430" s="6"/>
      <c r="G430" s="6" t="e">
        <f>G431+G432</f>
        <v>#REF!</v>
      </c>
      <c r="H430" s="6" t="e">
        <f t="shared" si="65"/>
        <v>#REF!</v>
      </c>
      <c r="I430"/>
      <c r="J430"/>
      <c r="K430"/>
      <c r="L430"/>
      <c r="M430"/>
      <c r="N430"/>
    </row>
    <row r="431" spans="2:14" s="1" customFormat="1" ht="14.7" customHeight="1" x14ac:dyDescent="0.3">
      <c r="B431" s="91" t="s">
        <v>316</v>
      </c>
      <c r="C431" s="92"/>
      <c r="D431" s="92"/>
      <c r="E431" s="92"/>
      <c r="F431" s="6"/>
      <c r="G431" s="7"/>
      <c r="H431" s="6">
        <f t="shared" si="65"/>
        <v>0</v>
      </c>
      <c r="I431"/>
      <c r="J431"/>
      <c r="K431"/>
      <c r="L431"/>
      <c r="M431"/>
      <c r="N431"/>
    </row>
    <row r="432" spans="2:14" s="1" customFormat="1" ht="14.7" customHeight="1" x14ac:dyDescent="0.3">
      <c r="B432" s="91" t="s">
        <v>317</v>
      </c>
      <c r="C432" s="92"/>
      <c r="D432" s="92"/>
      <c r="E432" s="92"/>
      <c r="F432" s="6"/>
      <c r="G432" s="7" t="e">
        <f>#REF!</f>
        <v>#REF!</v>
      </c>
      <c r="H432" s="6" t="e">
        <f t="shared" si="65"/>
        <v>#REF!</v>
      </c>
      <c r="I432"/>
      <c r="J432"/>
      <c r="K432"/>
      <c r="L432"/>
      <c r="M432"/>
      <c r="N432"/>
    </row>
    <row r="433" spans="2:15" s="1" customFormat="1" ht="14.7" customHeight="1" x14ac:dyDescent="0.3">
      <c r="B433" s="89" t="s">
        <v>318</v>
      </c>
      <c r="C433" s="90"/>
      <c r="D433" s="90"/>
      <c r="E433" s="90"/>
      <c r="F433" s="6"/>
      <c r="G433" s="6" t="e">
        <f>G434+G437+G440+G443</f>
        <v>#REF!</v>
      </c>
      <c r="H433" s="6" t="e">
        <f t="shared" si="65"/>
        <v>#REF!</v>
      </c>
      <c r="I433"/>
      <c r="J433"/>
      <c r="K433"/>
      <c r="L433"/>
      <c r="M433"/>
      <c r="N433"/>
    </row>
    <row r="434" spans="2:15" s="1" customFormat="1" ht="14.7" customHeight="1" x14ac:dyDescent="0.3">
      <c r="B434" s="89" t="s">
        <v>296</v>
      </c>
      <c r="C434" s="90"/>
      <c r="D434" s="90"/>
      <c r="E434" s="90"/>
      <c r="F434" s="6"/>
      <c r="G434" s="6" t="e">
        <f>G435+G436</f>
        <v>#REF!</v>
      </c>
      <c r="H434" s="6" t="e">
        <f t="shared" si="65"/>
        <v>#REF!</v>
      </c>
      <c r="I434"/>
      <c r="J434"/>
      <c r="K434"/>
      <c r="L434"/>
      <c r="M434"/>
      <c r="N434"/>
    </row>
    <row r="435" spans="2:15" s="1" customFormat="1" ht="14.7" customHeight="1" x14ac:dyDescent="0.3">
      <c r="B435" s="87" t="s">
        <v>319</v>
      </c>
      <c r="C435" s="88"/>
      <c r="D435" s="88"/>
      <c r="E435" s="88"/>
      <c r="F435" s="6"/>
      <c r="G435" s="7" t="e">
        <f>#REF!</f>
        <v>#REF!</v>
      </c>
      <c r="H435" s="6" t="e">
        <f t="shared" si="65"/>
        <v>#REF!</v>
      </c>
      <c r="I435"/>
      <c r="J435"/>
      <c r="K435"/>
      <c r="L435"/>
      <c r="M435"/>
      <c r="N435"/>
    </row>
    <row r="436" spans="2:15" s="1" customFormat="1" ht="14.7" customHeight="1" x14ac:dyDescent="0.3">
      <c r="B436" s="87" t="s">
        <v>320</v>
      </c>
      <c r="C436" s="88"/>
      <c r="D436" s="88"/>
      <c r="E436" s="88"/>
      <c r="F436" s="6"/>
      <c r="G436" s="7"/>
      <c r="H436" s="6">
        <f t="shared" si="65"/>
        <v>0</v>
      </c>
      <c r="I436"/>
      <c r="J436"/>
      <c r="K436"/>
      <c r="L436"/>
      <c r="M436"/>
      <c r="N436"/>
    </row>
    <row r="437" spans="2:15" s="1" customFormat="1" ht="14.7" customHeight="1" x14ac:dyDescent="0.3">
      <c r="B437" s="89" t="s">
        <v>321</v>
      </c>
      <c r="C437" s="90"/>
      <c r="D437" s="90"/>
      <c r="E437" s="90"/>
      <c r="F437" s="6"/>
      <c r="G437" s="6" t="e">
        <f>G438+G439</f>
        <v>#REF!</v>
      </c>
      <c r="H437" s="6" t="e">
        <f t="shared" ref="H437:H445" si="80">F437-G437</f>
        <v>#REF!</v>
      </c>
      <c r="I437"/>
      <c r="J437"/>
      <c r="K437"/>
      <c r="L437"/>
      <c r="M437"/>
      <c r="N437"/>
    </row>
    <row r="438" spans="2:15" s="1" customFormat="1" ht="14.7" customHeight="1" x14ac:dyDescent="0.3">
      <c r="B438" s="87" t="s">
        <v>319</v>
      </c>
      <c r="C438" s="88"/>
      <c r="D438" s="88"/>
      <c r="E438" s="88"/>
      <c r="F438" s="6"/>
      <c r="G438" s="7" t="e">
        <f>#REF!</f>
        <v>#REF!</v>
      </c>
      <c r="H438" s="6" t="e">
        <f t="shared" si="80"/>
        <v>#REF!</v>
      </c>
      <c r="I438"/>
      <c r="J438"/>
      <c r="K438"/>
      <c r="L438"/>
      <c r="M438"/>
      <c r="N438"/>
    </row>
    <row r="439" spans="2:15" s="1" customFormat="1" ht="14.7" customHeight="1" x14ac:dyDescent="0.3">
      <c r="B439" s="87" t="s">
        <v>320</v>
      </c>
      <c r="C439" s="88"/>
      <c r="D439" s="88"/>
      <c r="E439" s="88"/>
      <c r="F439" s="6"/>
      <c r="G439" s="7"/>
      <c r="H439" s="6">
        <f t="shared" si="80"/>
        <v>0</v>
      </c>
      <c r="I439"/>
      <c r="J439"/>
      <c r="K439"/>
      <c r="L439"/>
      <c r="M439"/>
      <c r="N439"/>
    </row>
    <row r="440" spans="2:15" s="1" customFormat="1" ht="14.7" customHeight="1" x14ac:dyDescent="0.3">
      <c r="B440" s="89" t="s">
        <v>322</v>
      </c>
      <c r="C440" s="90"/>
      <c r="D440" s="90"/>
      <c r="E440" s="90"/>
      <c r="F440" s="6"/>
      <c r="G440" s="6" t="e">
        <f>G441+G442</f>
        <v>#REF!</v>
      </c>
      <c r="H440" s="6" t="e">
        <f t="shared" si="80"/>
        <v>#REF!</v>
      </c>
      <c r="I440"/>
      <c r="J440"/>
      <c r="K440"/>
      <c r="L440"/>
      <c r="M440"/>
      <c r="N440"/>
    </row>
    <row r="441" spans="2:15" s="1" customFormat="1" ht="14.7" customHeight="1" x14ac:dyDescent="0.3">
      <c r="B441" s="87" t="s">
        <v>319</v>
      </c>
      <c r="C441" s="88"/>
      <c r="D441" s="88"/>
      <c r="E441" s="88"/>
      <c r="F441" s="6"/>
      <c r="G441" s="7" t="e">
        <f>#REF!</f>
        <v>#REF!</v>
      </c>
      <c r="H441" s="6" t="e">
        <f t="shared" si="80"/>
        <v>#REF!</v>
      </c>
      <c r="I441"/>
      <c r="J441"/>
      <c r="K441"/>
      <c r="L441"/>
      <c r="M441"/>
      <c r="N441"/>
    </row>
    <row r="442" spans="2:15" s="1" customFormat="1" ht="14.7" customHeight="1" x14ac:dyDescent="0.3">
      <c r="B442" s="87" t="s">
        <v>320</v>
      </c>
      <c r="C442" s="88"/>
      <c r="D442" s="88"/>
      <c r="E442" s="88"/>
      <c r="F442" s="6"/>
      <c r="G442" s="7"/>
      <c r="H442" s="6">
        <f t="shared" si="80"/>
        <v>0</v>
      </c>
      <c r="I442"/>
      <c r="J442"/>
      <c r="K442"/>
      <c r="L442"/>
      <c r="M442"/>
      <c r="N442"/>
    </row>
    <row r="443" spans="2:15" s="1" customFormat="1" ht="14.7" customHeight="1" x14ac:dyDescent="0.3">
      <c r="B443" s="89" t="s">
        <v>323</v>
      </c>
      <c r="C443" s="90"/>
      <c r="D443" s="90"/>
      <c r="E443" s="90"/>
      <c r="F443" s="6"/>
      <c r="G443" s="6" t="e">
        <f>G444+G445</f>
        <v>#REF!</v>
      </c>
      <c r="H443" s="6" t="e">
        <f t="shared" si="80"/>
        <v>#REF!</v>
      </c>
      <c r="I443"/>
      <c r="J443"/>
      <c r="K443"/>
      <c r="L443"/>
      <c r="M443"/>
      <c r="N443"/>
    </row>
    <row r="444" spans="2:15" s="1" customFormat="1" ht="14.7" customHeight="1" x14ac:dyDescent="0.3">
      <c r="B444" s="87" t="s">
        <v>319</v>
      </c>
      <c r="C444" s="88"/>
      <c r="D444" s="88"/>
      <c r="E444" s="88"/>
      <c r="F444" s="6"/>
      <c r="G444" s="7" t="e">
        <f>#REF!</f>
        <v>#REF!</v>
      </c>
      <c r="H444" s="6" t="e">
        <f t="shared" si="80"/>
        <v>#REF!</v>
      </c>
      <c r="I444"/>
      <c r="J444"/>
      <c r="K444"/>
      <c r="L444"/>
      <c r="M444"/>
      <c r="N444"/>
    </row>
    <row r="445" spans="2:15" s="1" customFormat="1" ht="14.7" customHeight="1" x14ac:dyDescent="0.3">
      <c r="B445" s="87" t="s">
        <v>320</v>
      </c>
      <c r="C445" s="88"/>
      <c r="D445" s="88"/>
      <c r="E445" s="88"/>
      <c r="F445" s="6"/>
      <c r="G445" s="7"/>
      <c r="H445" s="6">
        <f t="shared" si="80"/>
        <v>0</v>
      </c>
      <c r="I445"/>
      <c r="J445"/>
      <c r="K445"/>
      <c r="L445"/>
      <c r="M445"/>
      <c r="N445"/>
    </row>
    <row r="446" spans="2:15" s="1" customFormat="1" x14ac:dyDescent="0.3">
      <c r="B446" s="95" t="s">
        <v>297</v>
      </c>
      <c r="C446" s="96"/>
      <c r="D446" s="96"/>
      <c r="E446" s="96"/>
      <c r="F446" s="6" t="e">
        <f>F16+F178+F190+F387+F389</f>
        <v>#REF!</v>
      </c>
      <c r="G446" s="6" t="e">
        <f>G16+G178+G190+G387+G389</f>
        <v>#REF!</v>
      </c>
      <c r="H446" s="6" t="e">
        <f t="shared" ref="H446" si="81">F446-G446</f>
        <v>#REF!</v>
      </c>
      <c r="I446"/>
      <c r="J446"/>
      <c r="K446"/>
      <c r="L446"/>
      <c r="M446"/>
      <c r="N446"/>
    </row>
    <row r="447" spans="2:15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1" customFormat="1" x14ac:dyDescent="0.3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1" customFormat="1" x14ac:dyDescent="0.3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1" customFormat="1" x14ac:dyDescent="0.3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1" customFormat="1" x14ac:dyDescent="0.3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1" customFormat="1" x14ac:dyDescent="0.3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1" customFormat="1" x14ac:dyDescent="0.3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1" customFormat="1" x14ac:dyDescent="0.3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1" customFormat="1" x14ac:dyDescent="0.3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1" customFormat="1" x14ac:dyDescent="0.3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1" customFormat="1" x14ac:dyDescent="0.3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1" customFormat="1" x14ac:dyDescent="0.3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1" customFormat="1" x14ac:dyDescent="0.3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1" customFormat="1" x14ac:dyDescent="0.3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1" customFormat="1" x14ac:dyDescent="0.3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1" customFormat="1" x14ac:dyDescent="0.3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1" customFormat="1" x14ac:dyDescent="0.3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1" customFormat="1" x14ac:dyDescent="0.3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1" customFormat="1" x14ac:dyDescent="0.3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1" customFormat="1" x14ac:dyDescent="0.3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1" customFormat="1" x14ac:dyDescent="0.3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1" customFormat="1" x14ac:dyDescent="0.3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1" customFormat="1" x14ac:dyDescent="0.3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1" customFormat="1" x14ac:dyDescent="0.3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1" customFormat="1" x14ac:dyDescent="0.3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1" customFormat="1" x14ac:dyDescent="0.3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1" customFormat="1" x14ac:dyDescent="0.3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1" customFormat="1" x14ac:dyDescent="0.3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1" customFormat="1" x14ac:dyDescent="0.3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1" customFormat="1" x14ac:dyDescent="0.3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1" customFormat="1" x14ac:dyDescent="0.3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1" customFormat="1" x14ac:dyDescent="0.3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1" customFormat="1" x14ac:dyDescent="0.3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1" customFormat="1" x14ac:dyDescent="0.3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1" customFormat="1" x14ac:dyDescent="0.3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1" customFormat="1" x14ac:dyDescent="0.3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1" customFormat="1" x14ac:dyDescent="0.3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1" customFormat="1" x14ac:dyDescent="0.3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1" customFormat="1" x14ac:dyDescent="0.3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1" customFormat="1" x14ac:dyDescent="0.3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1" customFormat="1" x14ac:dyDescent="0.3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1" customFormat="1" x14ac:dyDescent="0.3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1" customFormat="1" x14ac:dyDescent="0.3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1" customFormat="1" x14ac:dyDescent="0.3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1" customFormat="1" x14ac:dyDescent="0.3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1" customFormat="1" x14ac:dyDescent="0.3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1" customFormat="1" x14ac:dyDescent="0.3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1" customFormat="1" x14ac:dyDescent="0.3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1" customFormat="1" x14ac:dyDescent="0.3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1" customFormat="1" x14ac:dyDescent="0.3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1" customFormat="1" x14ac:dyDescent="0.3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1" customFormat="1" x14ac:dyDescent="0.3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1" customFormat="1" x14ac:dyDescent="0.3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1" customFormat="1" x14ac:dyDescent="0.3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1" customFormat="1" x14ac:dyDescent="0.3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1" customFormat="1" x14ac:dyDescent="0.3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1" customFormat="1" x14ac:dyDescent="0.3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1" customFormat="1" x14ac:dyDescent="0.3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1" customFormat="1" x14ac:dyDescent="0.3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1" customFormat="1" x14ac:dyDescent="0.3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1" customFormat="1" x14ac:dyDescent="0.3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1" customFormat="1" x14ac:dyDescent="0.3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1" customFormat="1" x14ac:dyDescent="0.3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1" customFormat="1" x14ac:dyDescent="0.3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1" customFormat="1" x14ac:dyDescent="0.3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1" customFormat="1" x14ac:dyDescent="0.3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1" customFormat="1" x14ac:dyDescent="0.3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1" customFormat="1" x14ac:dyDescent="0.3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1" customFormat="1" x14ac:dyDescent="0.3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1" customFormat="1" x14ac:dyDescent="0.3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1" customFormat="1" x14ac:dyDescent="0.3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1" customFormat="1" x14ac:dyDescent="0.3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1" customFormat="1" x14ac:dyDescent="0.3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1" customFormat="1" x14ac:dyDescent="0.3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1" customFormat="1" x14ac:dyDescent="0.3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1" customFormat="1" x14ac:dyDescent="0.3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1" customFormat="1" x14ac:dyDescent="0.3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1" customFormat="1" x14ac:dyDescent="0.3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1" customFormat="1" x14ac:dyDescent="0.3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1" customFormat="1" x14ac:dyDescent="0.3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1" customFormat="1" x14ac:dyDescent="0.3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1" customFormat="1" x14ac:dyDescent="0.3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1" customFormat="1" x14ac:dyDescent="0.3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1" customFormat="1" x14ac:dyDescent="0.3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1" customFormat="1" x14ac:dyDescent="0.3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1" customFormat="1" x14ac:dyDescent="0.3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1" customFormat="1" x14ac:dyDescent="0.3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1" customFormat="1" x14ac:dyDescent="0.3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1" customFormat="1" x14ac:dyDescent="0.3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1" customFormat="1" x14ac:dyDescent="0.3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1" customFormat="1" x14ac:dyDescent="0.3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1" customFormat="1" x14ac:dyDescent="0.3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1" customFormat="1" x14ac:dyDescent="0.3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1" customFormat="1" x14ac:dyDescent="0.3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1" customFormat="1" x14ac:dyDescent="0.3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1" customFormat="1" x14ac:dyDescent="0.3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1" customFormat="1" x14ac:dyDescent="0.3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1" customFormat="1" x14ac:dyDescent="0.3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1" customFormat="1" x14ac:dyDescent="0.3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1" customFormat="1" x14ac:dyDescent="0.3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1" customFormat="1" x14ac:dyDescent="0.3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1" customFormat="1" x14ac:dyDescent="0.3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1" customFormat="1" x14ac:dyDescent="0.3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1" customFormat="1" x14ac:dyDescent="0.3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1" customFormat="1" x14ac:dyDescent="0.3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1" customFormat="1" x14ac:dyDescent="0.3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1" customFormat="1" x14ac:dyDescent="0.3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1" customFormat="1" x14ac:dyDescent="0.3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1" customFormat="1" x14ac:dyDescent="0.3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1" customFormat="1" x14ac:dyDescent="0.3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1" customFormat="1" x14ac:dyDescent="0.3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1" customFormat="1" x14ac:dyDescent="0.3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1" customFormat="1" x14ac:dyDescent="0.3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1" customFormat="1" x14ac:dyDescent="0.3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1" customFormat="1" x14ac:dyDescent="0.3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1" customFormat="1" x14ac:dyDescent="0.3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1" customFormat="1" x14ac:dyDescent="0.3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1" customFormat="1" x14ac:dyDescent="0.3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1" customFormat="1" x14ac:dyDescent="0.3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1" customFormat="1" x14ac:dyDescent="0.3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1" customFormat="1" x14ac:dyDescent="0.3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1" customFormat="1" x14ac:dyDescent="0.3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1" customFormat="1" x14ac:dyDescent="0.3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1" customFormat="1" x14ac:dyDescent="0.3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1" customFormat="1" x14ac:dyDescent="0.3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1" customFormat="1" x14ac:dyDescent="0.3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1" customFormat="1" x14ac:dyDescent="0.3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1" customFormat="1" x14ac:dyDescent="0.3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1" customFormat="1" x14ac:dyDescent="0.3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1" customFormat="1" x14ac:dyDescent="0.3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1" customFormat="1" x14ac:dyDescent="0.3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1" customFormat="1" x14ac:dyDescent="0.3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1" customFormat="1" x14ac:dyDescent="0.3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1" customFormat="1" x14ac:dyDescent="0.3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1" customFormat="1" x14ac:dyDescent="0.3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1" customFormat="1" x14ac:dyDescent="0.3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1" customFormat="1" x14ac:dyDescent="0.3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1" customFormat="1" x14ac:dyDescent="0.3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1" customFormat="1" x14ac:dyDescent="0.3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1" customFormat="1" x14ac:dyDescent="0.3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1" customFormat="1" x14ac:dyDescent="0.3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1" customFormat="1" x14ac:dyDescent="0.3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1" customFormat="1" x14ac:dyDescent="0.3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1" customFormat="1" x14ac:dyDescent="0.3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1" customFormat="1" x14ac:dyDescent="0.3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1" customFormat="1" x14ac:dyDescent="0.3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1" customFormat="1" x14ac:dyDescent="0.3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1" customFormat="1" x14ac:dyDescent="0.3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1" customFormat="1" x14ac:dyDescent="0.3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1" customFormat="1" x14ac:dyDescent="0.3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1" customFormat="1" x14ac:dyDescent="0.3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1" customFormat="1" x14ac:dyDescent="0.3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1" customFormat="1" x14ac:dyDescent="0.3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1" customFormat="1" x14ac:dyDescent="0.3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1" customFormat="1" x14ac:dyDescent="0.3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1" customFormat="1" x14ac:dyDescent="0.3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1" customFormat="1" x14ac:dyDescent="0.3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1" customFormat="1" x14ac:dyDescent="0.3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1" customFormat="1" x14ac:dyDescent="0.3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1" customFormat="1" x14ac:dyDescent="0.3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1" customFormat="1" x14ac:dyDescent="0.3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1" customFormat="1" x14ac:dyDescent="0.3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1" customFormat="1" x14ac:dyDescent="0.3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1" customFormat="1" x14ac:dyDescent="0.3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1" customFormat="1" x14ac:dyDescent="0.3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1" customFormat="1" x14ac:dyDescent="0.3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1" customFormat="1" x14ac:dyDescent="0.3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1" customFormat="1" x14ac:dyDescent="0.3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1" customFormat="1" x14ac:dyDescent="0.3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1" customFormat="1" x14ac:dyDescent="0.3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1" customFormat="1" x14ac:dyDescent="0.3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1" customFormat="1" x14ac:dyDescent="0.3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1" customFormat="1" x14ac:dyDescent="0.3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1" customFormat="1" x14ac:dyDescent="0.3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8671875" defaultRowHeight="14.4" x14ac:dyDescent="0.3"/>
  <cols>
    <col min="2" max="2" width="41.33203125" bestFit="1" customWidth="1"/>
    <col min="3" max="3" width="12.33203125" customWidth="1"/>
    <col min="5" max="5" width="26.33203125" customWidth="1"/>
    <col min="6" max="6" width="21.88671875" customWidth="1"/>
  </cols>
  <sheetData>
    <row r="2" spans="1:13" x14ac:dyDescent="0.3">
      <c r="A2" s="20"/>
      <c r="B2" s="21" t="s">
        <v>302</v>
      </c>
      <c r="C2" s="21"/>
      <c r="D2" s="21"/>
      <c r="E2" s="21"/>
      <c r="F2" s="21"/>
      <c r="G2" s="20"/>
      <c r="H2" s="20"/>
    </row>
    <row r="3" spans="1:13" s="14" customFormat="1" ht="14.4" customHeight="1" x14ac:dyDescent="0.25">
      <c r="A3" s="22"/>
      <c r="B3" s="21"/>
      <c r="C3" s="21"/>
      <c r="D3" s="21"/>
      <c r="E3" s="21"/>
      <c r="F3" s="21"/>
      <c r="G3" s="22"/>
      <c r="H3" s="22"/>
    </row>
    <row r="4" spans="1:13" x14ac:dyDescent="0.3">
      <c r="A4" s="20"/>
      <c r="B4" s="20"/>
      <c r="C4" s="20"/>
      <c r="D4" s="20"/>
      <c r="E4" s="20"/>
      <c r="F4" s="20"/>
      <c r="G4" s="20"/>
      <c r="H4" s="20"/>
    </row>
    <row r="7" spans="1:13" x14ac:dyDescent="0.3">
      <c r="B7" s="110" t="s">
        <v>304</v>
      </c>
      <c r="C7" s="110"/>
      <c r="D7" s="110"/>
    </row>
    <row r="8" spans="1:13" x14ac:dyDescent="0.3">
      <c r="B8" s="110" t="s">
        <v>305</v>
      </c>
      <c r="C8" s="110"/>
      <c r="D8" s="110"/>
      <c r="E8" s="20"/>
    </row>
    <row r="9" spans="1:13" x14ac:dyDescent="0.3">
      <c r="B9" s="20"/>
      <c r="C9" s="20"/>
      <c r="D9" s="20"/>
      <c r="E9" s="20"/>
    </row>
    <row r="10" spans="1:13" s="10" customFormat="1" x14ac:dyDescent="0.3">
      <c r="B10" s="85" t="s">
        <v>358</v>
      </c>
      <c r="C10" s="85"/>
      <c r="D10" s="85"/>
      <c r="E10" s="85"/>
      <c r="F10" s="85"/>
    </row>
    <row r="11" spans="1:13" ht="15" customHeight="1" x14ac:dyDescent="0.3">
      <c r="E11" s="2"/>
    </row>
    <row r="12" spans="1:13" ht="15" customHeight="1" x14ac:dyDescent="0.3">
      <c r="B12" s="23"/>
      <c r="C12" s="23"/>
      <c r="D12" s="23"/>
      <c r="E12" s="2"/>
    </row>
    <row r="13" spans="1:13" ht="15" customHeight="1" x14ac:dyDescent="0.3">
      <c r="B13" s="23" t="s">
        <v>298</v>
      </c>
      <c r="C13" s="23" t="s">
        <v>306</v>
      </c>
      <c r="D13" s="23"/>
      <c r="E13" s="2"/>
    </row>
    <row r="14" spans="1:13" ht="15" customHeight="1" x14ac:dyDescent="0.3">
      <c r="B14" s="15"/>
      <c r="C14" s="15"/>
      <c r="D14" s="15"/>
      <c r="E14" s="2"/>
    </row>
    <row r="15" spans="1:13" x14ac:dyDescent="0.3">
      <c r="B15" s="116" t="s">
        <v>83</v>
      </c>
      <c r="C15" s="117"/>
      <c r="D15" s="117"/>
      <c r="E15" s="117"/>
      <c r="F15" s="24">
        <v>2020</v>
      </c>
    </row>
    <row r="16" spans="1:13" x14ac:dyDescent="0.3">
      <c r="B16" s="95" t="s">
        <v>329</v>
      </c>
      <c r="C16" s="96"/>
      <c r="D16" s="96"/>
      <c r="E16" s="96"/>
      <c r="F16" s="29" t="e">
        <f>F70+F101+F134</f>
        <v>#REF!</v>
      </c>
      <c r="G16" t="s">
        <v>299</v>
      </c>
      <c r="H16" t="s">
        <v>299</v>
      </c>
      <c r="I16" t="s">
        <v>299</v>
      </c>
      <c r="J16" t="s">
        <v>299</v>
      </c>
      <c r="K16" t="s">
        <v>299</v>
      </c>
      <c r="L16" t="s">
        <v>299</v>
      </c>
      <c r="M16" t="s">
        <v>299</v>
      </c>
    </row>
    <row r="17" spans="2:13" s="25" customFormat="1" ht="15" customHeight="1" x14ac:dyDescent="0.3">
      <c r="B17" s="95" t="s">
        <v>88</v>
      </c>
      <c r="C17" s="96"/>
      <c r="D17" s="96"/>
      <c r="E17" s="96"/>
      <c r="F17" s="3"/>
      <c r="G17" s="25" t="s">
        <v>299</v>
      </c>
      <c r="H17" s="25" t="s">
        <v>299</v>
      </c>
      <c r="I17" s="25" t="s">
        <v>299</v>
      </c>
      <c r="J17" s="25" t="s">
        <v>299</v>
      </c>
      <c r="K17" s="25" t="s">
        <v>299</v>
      </c>
      <c r="L17" s="25" t="s">
        <v>299</v>
      </c>
      <c r="M17" s="25" t="s">
        <v>299</v>
      </c>
    </row>
    <row r="18" spans="2:13" s="25" customFormat="1" x14ac:dyDescent="0.3">
      <c r="B18" s="89" t="s">
        <v>333</v>
      </c>
      <c r="C18" s="90"/>
      <c r="D18" s="90"/>
      <c r="E18" s="90"/>
      <c r="F18" s="30" t="e">
        <f>F19+F22+F23</f>
        <v>#REF!</v>
      </c>
      <c r="G18" s="25" t="s">
        <v>299</v>
      </c>
      <c r="H18" s="25" t="s">
        <v>299</v>
      </c>
      <c r="I18" s="25" t="s">
        <v>299</v>
      </c>
      <c r="J18" s="25" t="s">
        <v>299</v>
      </c>
      <c r="K18" s="25" t="s">
        <v>299</v>
      </c>
      <c r="L18" s="25" t="s">
        <v>299</v>
      </c>
      <c r="M18" s="25" t="s">
        <v>299</v>
      </c>
    </row>
    <row r="19" spans="2:13" s="25" customFormat="1" x14ac:dyDescent="0.3">
      <c r="B19" s="93" t="s">
        <v>354</v>
      </c>
      <c r="C19" s="94"/>
      <c r="D19" s="94"/>
      <c r="E19" s="94"/>
      <c r="F19" s="3" t="e">
        <f>#REF!</f>
        <v>#REF!</v>
      </c>
    </row>
    <row r="20" spans="2:13" s="25" customFormat="1" x14ac:dyDescent="0.3">
      <c r="B20" s="99" t="s">
        <v>355</v>
      </c>
      <c r="C20" s="100"/>
      <c r="D20" s="100"/>
      <c r="E20" s="100"/>
      <c r="F20" s="3" t="e">
        <f>#REF!</f>
        <v>#REF!</v>
      </c>
    </row>
    <row r="21" spans="2:13" s="25" customFormat="1" x14ac:dyDescent="0.3">
      <c r="B21" s="99" t="s">
        <v>356</v>
      </c>
      <c r="C21" s="100"/>
      <c r="D21" s="100"/>
      <c r="E21" s="100"/>
      <c r="F21" s="3" t="e">
        <f>F19-F20</f>
        <v>#REF!</v>
      </c>
    </row>
    <row r="22" spans="2:13" s="25" customFormat="1" x14ac:dyDescent="0.3">
      <c r="B22" s="93" t="s">
        <v>357</v>
      </c>
      <c r="C22" s="94"/>
      <c r="D22" s="94"/>
      <c r="E22" s="94"/>
      <c r="F22" s="3" t="e">
        <f>#REF!</f>
        <v>#REF!</v>
      </c>
    </row>
    <row r="23" spans="2:13" s="25" customFormat="1" x14ac:dyDescent="0.3">
      <c r="B23" s="93" t="s">
        <v>97</v>
      </c>
      <c r="C23" s="94"/>
      <c r="D23" s="94"/>
      <c r="E23" s="94"/>
      <c r="F23" s="3" t="e">
        <f>#REF!</f>
        <v>#REF!</v>
      </c>
    </row>
    <row r="24" spans="2:13" s="25" customFormat="1" x14ac:dyDescent="0.3">
      <c r="B24" s="89" t="s">
        <v>338</v>
      </c>
      <c r="C24" s="90"/>
      <c r="D24" s="90"/>
      <c r="E24" s="90"/>
      <c r="F24" s="30" t="e">
        <f>F25+F28+F29</f>
        <v>#REF!</v>
      </c>
      <c r="G24" s="25" t="s">
        <v>299</v>
      </c>
      <c r="H24" s="25" t="s">
        <v>299</v>
      </c>
      <c r="I24" s="25" t="s">
        <v>299</v>
      </c>
      <c r="J24" s="25" t="s">
        <v>299</v>
      </c>
      <c r="K24" s="25" t="s">
        <v>299</v>
      </c>
      <c r="L24" s="25" t="s">
        <v>299</v>
      </c>
      <c r="M24" s="25" t="s">
        <v>299</v>
      </c>
    </row>
    <row r="25" spans="2:13" s="25" customFormat="1" x14ac:dyDescent="0.3">
      <c r="B25" s="93" t="s">
        <v>386</v>
      </c>
      <c r="C25" s="94"/>
      <c r="D25" s="94"/>
      <c r="E25" s="94"/>
      <c r="F25" s="30" t="e">
        <f>#REF!</f>
        <v>#REF!</v>
      </c>
    </row>
    <row r="26" spans="2:13" s="25" customFormat="1" x14ac:dyDescent="0.3">
      <c r="B26" s="99" t="s">
        <v>355</v>
      </c>
      <c r="C26" s="100"/>
      <c r="D26" s="100"/>
      <c r="E26" s="100"/>
      <c r="F26" s="3" t="e">
        <f>#REF!</f>
        <v>#REF!</v>
      </c>
    </row>
    <row r="27" spans="2:13" s="25" customFormat="1" x14ac:dyDescent="0.3">
      <c r="B27" s="99" t="s">
        <v>356</v>
      </c>
      <c r="C27" s="100"/>
      <c r="D27" s="100"/>
      <c r="E27" s="100"/>
      <c r="F27" s="3" t="e">
        <f>F25-F26</f>
        <v>#REF!</v>
      </c>
    </row>
    <row r="28" spans="2:13" s="25" customFormat="1" x14ac:dyDescent="0.3">
      <c r="B28" s="93" t="s">
        <v>357</v>
      </c>
      <c r="C28" s="94"/>
      <c r="D28" s="94"/>
      <c r="E28" s="94"/>
      <c r="F28" s="3" t="e">
        <f>#REF!</f>
        <v>#REF!</v>
      </c>
    </row>
    <row r="29" spans="2:13" s="25" customFormat="1" x14ac:dyDescent="0.3">
      <c r="B29" s="93" t="s">
        <v>97</v>
      </c>
      <c r="C29" s="94"/>
      <c r="D29" s="94"/>
      <c r="E29" s="94"/>
      <c r="F29" s="3" t="e">
        <f>#REF!</f>
        <v>#REF!</v>
      </c>
    </row>
    <row r="30" spans="2:13" s="25" customFormat="1" x14ac:dyDescent="0.3">
      <c r="B30" s="106" t="s">
        <v>326</v>
      </c>
      <c r="C30" s="107"/>
      <c r="D30" s="107"/>
      <c r="E30" s="107"/>
      <c r="F30" s="28" t="e">
        <f>F18-F24</f>
        <v>#REF!</v>
      </c>
      <c r="G30" s="25" t="s">
        <v>299</v>
      </c>
      <c r="H30" s="25" t="s">
        <v>299</v>
      </c>
      <c r="I30" s="25" t="s">
        <v>299</v>
      </c>
      <c r="J30" s="25" t="s">
        <v>299</v>
      </c>
      <c r="K30" s="25" t="s">
        <v>299</v>
      </c>
      <c r="L30" s="25" t="s">
        <v>299</v>
      </c>
      <c r="M30" s="25" t="s">
        <v>299</v>
      </c>
    </row>
    <row r="31" spans="2:13" s="25" customFormat="1" x14ac:dyDescent="0.3">
      <c r="B31" s="89" t="s">
        <v>334</v>
      </c>
      <c r="C31" s="90"/>
      <c r="D31" s="90"/>
      <c r="E31" s="90"/>
      <c r="F31" s="28" t="e">
        <f>F32+F33+F37+F38+F41+F42+F43+F44+F45+F46+F47+F48+F49</f>
        <v>#REF!</v>
      </c>
      <c r="G31" s="25" t="s">
        <v>299</v>
      </c>
      <c r="H31" s="25" t="s">
        <v>299</v>
      </c>
      <c r="I31" s="25" t="s">
        <v>299</v>
      </c>
      <c r="J31" s="25" t="s">
        <v>299</v>
      </c>
      <c r="K31" s="25" t="s">
        <v>299</v>
      </c>
      <c r="L31" s="25" t="s">
        <v>299</v>
      </c>
      <c r="M31" s="25" t="s">
        <v>299</v>
      </c>
    </row>
    <row r="32" spans="2:13" s="25" customFormat="1" x14ac:dyDescent="0.3">
      <c r="B32" s="99" t="s">
        <v>5</v>
      </c>
      <c r="C32" s="99"/>
      <c r="D32" s="99"/>
      <c r="E32" s="99"/>
      <c r="F32" s="27" t="e">
        <f>#REF!</f>
        <v>#REF!</v>
      </c>
    </row>
    <row r="33" spans="2:6" s="25" customFormat="1" x14ac:dyDescent="0.3">
      <c r="B33" s="99" t="s">
        <v>7</v>
      </c>
      <c r="C33" s="99"/>
      <c r="D33" s="99"/>
      <c r="E33" s="99"/>
      <c r="F33" s="27" t="e">
        <f>#REF!</f>
        <v>#REF!</v>
      </c>
    </row>
    <row r="34" spans="2:6" s="25" customFormat="1" x14ac:dyDescent="0.3">
      <c r="B34" s="97" t="s">
        <v>9</v>
      </c>
      <c r="C34" s="97"/>
      <c r="D34" s="97"/>
      <c r="E34" s="97"/>
      <c r="F34" s="27" t="e">
        <f>#REF!</f>
        <v>#REF!</v>
      </c>
    </row>
    <row r="35" spans="2:6" s="25" customFormat="1" x14ac:dyDescent="0.3">
      <c r="B35" s="97" t="s">
        <v>359</v>
      </c>
      <c r="C35" s="97"/>
      <c r="D35" s="97"/>
      <c r="E35" s="97"/>
      <c r="F35" s="27" t="e">
        <f>#REF!</f>
        <v>#REF!</v>
      </c>
    </row>
    <row r="36" spans="2:6" s="25" customFormat="1" x14ac:dyDescent="0.3">
      <c r="B36" s="97" t="s">
        <v>360</v>
      </c>
      <c r="C36" s="97"/>
      <c r="D36" s="97"/>
      <c r="E36" s="97"/>
      <c r="F36" s="27" t="e">
        <f>#REF!+#REF!</f>
        <v>#REF!</v>
      </c>
    </row>
    <row r="37" spans="2:6" s="25" customFormat="1" x14ac:dyDescent="0.3">
      <c r="B37" s="99" t="s">
        <v>13</v>
      </c>
      <c r="C37" s="99"/>
      <c r="D37" s="99"/>
      <c r="E37" s="99"/>
      <c r="F37" s="27" t="e">
        <f>#REF!</f>
        <v>#REF!</v>
      </c>
    </row>
    <row r="38" spans="2:6" s="25" customFormat="1" x14ac:dyDescent="0.3">
      <c r="B38" s="99" t="s">
        <v>361</v>
      </c>
      <c r="C38" s="99"/>
      <c r="D38" s="99"/>
      <c r="E38" s="99"/>
      <c r="F38" s="27" t="e">
        <f>#REF!</f>
        <v>#REF!</v>
      </c>
    </row>
    <row r="39" spans="2:6" s="25" customFormat="1" x14ac:dyDescent="0.3">
      <c r="B39" s="97" t="s">
        <v>362</v>
      </c>
      <c r="C39" s="97"/>
      <c r="D39" s="97"/>
      <c r="E39" s="97"/>
      <c r="F39" s="27" t="e">
        <f>#REF!</f>
        <v>#REF!</v>
      </c>
    </row>
    <row r="40" spans="2:6" s="25" customFormat="1" x14ac:dyDescent="0.3">
      <c r="B40" s="97" t="s">
        <v>363</v>
      </c>
      <c r="C40" s="97"/>
      <c r="D40" s="97"/>
      <c r="E40" s="97"/>
      <c r="F40" s="27" t="e">
        <f>F38-F39</f>
        <v>#REF!</v>
      </c>
    </row>
    <row r="41" spans="2:6" s="25" customFormat="1" x14ac:dyDescent="0.3">
      <c r="B41" s="99" t="s">
        <v>16</v>
      </c>
      <c r="C41" s="99"/>
      <c r="D41" s="99"/>
      <c r="E41" s="99"/>
      <c r="F41" s="27" t="e">
        <f>#REF!</f>
        <v>#REF!</v>
      </c>
    </row>
    <row r="42" spans="2:6" s="25" customFormat="1" x14ac:dyDescent="0.3">
      <c r="B42" s="99" t="s">
        <v>364</v>
      </c>
      <c r="C42" s="99"/>
      <c r="D42" s="99"/>
      <c r="E42" s="99"/>
      <c r="F42" s="27" t="e">
        <f>#REF!</f>
        <v>#REF!</v>
      </c>
    </row>
    <row r="43" spans="2:6" s="25" customFormat="1" x14ac:dyDescent="0.3">
      <c r="B43" s="99" t="s">
        <v>365</v>
      </c>
      <c r="C43" s="99"/>
      <c r="D43" s="99"/>
      <c r="E43" s="99"/>
      <c r="F43" s="27" t="e">
        <f>#REF!</f>
        <v>#REF!</v>
      </c>
    </row>
    <row r="44" spans="2:6" s="25" customFormat="1" x14ac:dyDescent="0.3">
      <c r="B44" s="101" t="s">
        <v>21</v>
      </c>
      <c r="C44" s="101"/>
      <c r="D44" s="101"/>
      <c r="E44" s="101"/>
      <c r="F44" s="27" t="e">
        <f>#REF!</f>
        <v>#REF!</v>
      </c>
    </row>
    <row r="45" spans="2:6" s="25" customFormat="1" x14ac:dyDescent="0.3">
      <c r="B45" s="101" t="s">
        <v>22</v>
      </c>
      <c r="C45" s="101"/>
      <c r="D45" s="101"/>
      <c r="E45" s="101"/>
      <c r="F45" s="27" t="e">
        <f>#REF!</f>
        <v>#REF!</v>
      </c>
    </row>
    <row r="46" spans="2:6" s="25" customFormat="1" x14ac:dyDescent="0.3">
      <c r="B46" s="101" t="s">
        <v>387</v>
      </c>
      <c r="C46" s="101"/>
      <c r="D46" s="101"/>
      <c r="E46" s="101"/>
      <c r="F46" s="27" t="e">
        <f>#REF!</f>
        <v>#REF!</v>
      </c>
    </row>
    <row r="47" spans="2:6" s="25" customFormat="1" x14ac:dyDescent="0.3">
      <c r="B47" s="99" t="s">
        <v>366</v>
      </c>
      <c r="C47" s="99"/>
      <c r="D47" s="99"/>
      <c r="E47" s="99"/>
      <c r="F47" s="27" t="e">
        <f>#REF!-F44-F45-F46+#REF!+#REF!</f>
        <v>#REF!</v>
      </c>
    </row>
    <row r="48" spans="2:6" s="25" customFormat="1" x14ac:dyDescent="0.3">
      <c r="B48" s="99" t="s">
        <v>367</v>
      </c>
      <c r="C48" s="99"/>
      <c r="D48" s="99"/>
      <c r="E48" s="99"/>
      <c r="F48" s="27" t="e">
        <f>#REF!</f>
        <v>#REF!</v>
      </c>
    </row>
    <row r="49" spans="2:13" s="25" customFormat="1" x14ac:dyDescent="0.3">
      <c r="B49" s="99" t="s">
        <v>368</v>
      </c>
      <c r="C49" s="99"/>
      <c r="D49" s="99"/>
      <c r="E49" s="99"/>
      <c r="F49" s="27" t="e">
        <f>#REF!</f>
        <v>#REF!</v>
      </c>
    </row>
    <row r="50" spans="2:13" s="25" customFormat="1" x14ac:dyDescent="0.3">
      <c r="B50" s="89" t="s">
        <v>339</v>
      </c>
      <c r="C50" s="90"/>
      <c r="D50" s="90"/>
      <c r="E50" s="90"/>
      <c r="F50" s="28" t="e">
        <f>F51+F52+F56+F57+F60+F61+F62+F63+F64+F65+F66+F67+F68</f>
        <v>#REF!</v>
      </c>
      <c r="G50" s="25" t="s">
        <v>299</v>
      </c>
      <c r="H50" s="25" t="s">
        <v>299</v>
      </c>
      <c r="I50" s="25" t="s">
        <v>299</v>
      </c>
      <c r="J50" s="25" t="s">
        <v>299</v>
      </c>
      <c r="K50" s="25" t="s">
        <v>299</v>
      </c>
      <c r="L50" s="25" t="s">
        <v>299</v>
      </c>
      <c r="M50" s="25" t="s">
        <v>299</v>
      </c>
    </row>
    <row r="51" spans="2:13" s="25" customFormat="1" x14ac:dyDescent="0.3">
      <c r="B51" s="99" t="s">
        <v>5</v>
      </c>
      <c r="C51" s="99"/>
      <c r="D51" s="99"/>
      <c r="E51" s="99"/>
      <c r="F51" s="27" t="e">
        <f>#REF!</f>
        <v>#REF!</v>
      </c>
    </row>
    <row r="52" spans="2:13" s="25" customFormat="1" x14ac:dyDescent="0.3">
      <c r="B52" s="99" t="s">
        <v>7</v>
      </c>
      <c r="C52" s="99"/>
      <c r="D52" s="99"/>
      <c r="E52" s="99"/>
      <c r="F52" s="27" t="e">
        <f>#REF!</f>
        <v>#REF!</v>
      </c>
    </row>
    <row r="53" spans="2:13" s="25" customFormat="1" x14ac:dyDescent="0.3">
      <c r="B53" s="97" t="s">
        <v>9</v>
      </c>
      <c r="C53" s="97"/>
      <c r="D53" s="97"/>
      <c r="E53" s="97"/>
      <c r="F53" s="27" t="e">
        <f>#REF!</f>
        <v>#REF!</v>
      </c>
    </row>
    <row r="54" spans="2:13" s="25" customFormat="1" x14ac:dyDescent="0.3">
      <c r="B54" s="97" t="s">
        <v>359</v>
      </c>
      <c r="C54" s="97"/>
      <c r="D54" s="97"/>
      <c r="E54" s="97"/>
      <c r="F54" s="27" t="e">
        <f>#REF!</f>
        <v>#REF!</v>
      </c>
    </row>
    <row r="55" spans="2:13" s="25" customFormat="1" x14ac:dyDescent="0.3">
      <c r="B55" s="97" t="s">
        <v>360</v>
      </c>
      <c r="C55" s="97"/>
      <c r="D55" s="97"/>
      <c r="E55" s="97"/>
      <c r="F55" s="27" t="e">
        <f>#REF!+#REF!</f>
        <v>#REF!</v>
      </c>
    </row>
    <row r="56" spans="2:13" s="25" customFormat="1" x14ac:dyDescent="0.3">
      <c r="B56" s="99" t="s">
        <v>13</v>
      </c>
      <c r="C56" s="99"/>
      <c r="D56" s="99"/>
      <c r="E56" s="99"/>
      <c r="F56" s="27" t="e">
        <f>#REF!</f>
        <v>#REF!</v>
      </c>
    </row>
    <row r="57" spans="2:13" s="25" customFormat="1" x14ac:dyDescent="0.3">
      <c r="B57" s="99" t="s">
        <v>361</v>
      </c>
      <c r="C57" s="99"/>
      <c r="D57" s="99"/>
      <c r="E57" s="99"/>
      <c r="F57" s="27" t="e">
        <f>#REF!</f>
        <v>#REF!</v>
      </c>
    </row>
    <row r="58" spans="2:13" s="25" customFormat="1" x14ac:dyDescent="0.3">
      <c r="B58" s="97" t="s">
        <v>362</v>
      </c>
      <c r="C58" s="97"/>
      <c r="D58" s="97"/>
      <c r="E58" s="97"/>
      <c r="F58" s="27" t="e">
        <f>#REF!</f>
        <v>#REF!</v>
      </c>
    </row>
    <row r="59" spans="2:13" s="25" customFormat="1" x14ac:dyDescent="0.3">
      <c r="B59" s="97" t="s">
        <v>363</v>
      </c>
      <c r="C59" s="97"/>
      <c r="D59" s="97"/>
      <c r="E59" s="97"/>
      <c r="F59" s="27" t="e">
        <f>F57-F58</f>
        <v>#REF!</v>
      </c>
    </row>
    <row r="60" spans="2:13" s="25" customFormat="1" x14ac:dyDescent="0.3">
      <c r="B60" s="99" t="s">
        <v>16</v>
      </c>
      <c r="C60" s="99"/>
      <c r="D60" s="99"/>
      <c r="E60" s="99"/>
      <c r="F60" s="27" t="e">
        <f>#REF!</f>
        <v>#REF!</v>
      </c>
    </row>
    <row r="61" spans="2:13" s="25" customFormat="1" x14ac:dyDescent="0.3">
      <c r="B61" s="99" t="s">
        <v>364</v>
      </c>
      <c r="C61" s="99"/>
      <c r="D61" s="99"/>
      <c r="E61" s="99"/>
      <c r="F61" s="27" t="e">
        <f>#REF!</f>
        <v>#REF!</v>
      </c>
    </row>
    <row r="62" spans="2:13" s="25" customFormat="1" x14ac:dyDescent="0.3">
      <c r="B62" s="99" t="s">
        <v>365</v>
      </c>
      <c r="C62" s="99"/>
      <c r="D62" s="99"/>
      <c r="E62" s="99"/>
      <c r="F62" s="27" t="e">
        <f>#REF!</f>
        <v>#REF!</v>
      </c>
    </row>
    <row r="63" spans="2:13" s="25" customFormat="1" x14ac:dyDescent="0.3">
      <c r="B63" s="101" t="s">
        <v>21</v>
      </c>
      <c r="C63" s="101"/>
      <c r="D63" s="101"/>
      <c r="E63" s="101"/>
      <c r="F63" s="27" t="e">
        <f>#REF!</f>
        <v>#REF!</v>
      </c>
    </row>
    <row r="64" spans="2:13" s="25" customFormat="1" x14ac:dyDescent="0.3">
      <c r="B64" s="101" t="s">
        <v>22</v>
      </c>
      <c r="C64" s="101"/>
      <c r="D64" s="101"/>
      <c r="E64" s="101"/>
      <c r="F64" s="27" t="e">
        <f>#REF!</f>
        <v>#REF!</v>
      </c>
    </row>
    <row r="65" spans="2:13" s="25" customFormat="1" ht="14.4" customHeight="1" x14ac:dyDescent="0.3">
      <c r="B65" s="101" t="s">
        <v>387</v>
      </c>
      <c r="C65" s="101"/>
      <c r="D65" s="101"/>
      <c r="E65" s="101"/>
      <c r="F65" s="27" t="e">
        <f>#REF!</f>
        <v>#REF!</v>
      </c>
    </row>
    <row r="66" spans="2:13" s="25" customFormat="1" x14ac:dyDescent="0.3">
      <c r="B66" s="99" t="s">
        <v>366</v>
      </c>
      <c r="C66" s="99"/>
      <c r="D66" s="99"/>
      <c r="E66" s="99"/>
      <c r="F66" s="27" t="e">
        <f>#REF!-F63-F64-F65+#REF!+#REF!</f>
        <v>#REF!</v>
      </c>
    </row>
    <row r="67" spans="2:13" s="25" customFormat="1" x14ac:dyDescent="0.3">
      <c r="B67" s="99" t="s">
        <v>367</v>
      </c>
      <c r="C67" s="99"/>
      <c r="D67" s="99"/>
      <c r="E67" s="99"/>
      <c r="F67" s="27" t="e">
        <f>#REF!</f>
        <v>#REF!</v>
      </c>
    </row>
    <row r="68" spans="2:13" s="25" customFormat="1" x14ac:dyDescent="0.3">
      <c r="B68" s="99" t="s">
        <v>368</v>
      </c>
      <c r="C68" s="99"/>
      <c r="D68" s="99"/>
      <c r="E68" s="99"/>
      <c r="F68" s="27" t="e">
        <f>#REF!</f>
        <v>#REF!</v>
      </c>
    </row>
    <row r="69" spans="2:13" s="25" customFormat="1" x14ac:dyDescent="0.3">
      <c r="B69" s="108" t="s">
        <v>324</v>
      </c>
      <c r="C69" s="109"/>
      <c r="D69" s="109"/>
      <c r="E69" s="109"/>
      <c r="F69" s="28" t="e">
        <f>F31-F50</f>
        <v>#REF!</v>
      </c>
      <c r="G69" s="25" t="s">
        <v>299</v>
      </c>
      <c r="H69" s="25" t="s">
        <v>299</v>
      </c>
      <c r="I69" s="25" t="s">
        <v>299</v>
      </c>
      <c r="J69" s="25" t="s">
        <v>299</v>
      </c>
      <c r="K69" s="25" t="s">
        <v>299</v>
      </c>
      <c r="L69" s="25" t="s">
        <v>299</v>
      </c>
      <c r="M69" s="25" t="s">
        <v>299</v>
      </c>
    </row>
    <row r="70" spans="2:13" s="25" customFormat="1" x14ac:dyDescent="0.3">
      <c r="B70" s="108" t="s">
        <v>325</v>
      </c>
      <c r="C70" s="109"/>
      <c r="D70" s="109"/>
      <c r="E70" s="109"/>
      <c r="F70" s="28" t="e">
        <f>F69+F30</f>
        <v>#REF!</v>
      </c>
      <c r="G70" s="25" t="s">
        <v>299</v>
      </c>
      <c r="H70" s="25" t="s">
        <v>299</v>
      </c>
      <c r="I70" s="25" t="s">
        <v>299</v>
      </c>
      <c r="J70" s="25" t="s">
        <v>299</v>
      </c>
      <c r="K70" s="25" t="s">
        <v>299</v>
      </c>
      <c r="L70" s="25" t="s">
        <v>299</v>
      </c>
      <c r="M70" s="25" t="s">
        <v>299</v>
      </c>
    </row>
    <row r="71" spans="2:13" s="25" customFormat="1" ht="14.4" customHeight="1" x14ac:dyDescent="0.3">
      <c r="B71" s="95" t="s">
        <v>335</v>
      </c>
      <c r="C71" s="96"/>
      <c r="D71" s="96"/>
      <c r="E71" s="96"/>
      <c r="F71" s="30" t="e">
        <f>F72+F73+F85</f>
        <v>#REF!</v>
      </c>
      <c r="G71" s="25" t="s">
        <v>299</v>
      </c>
      <c r="H71" s="25" t="s">
        <v>299</v>
      </c>
      <c r="I71" s="25" t="s">
        <v>299</v>
      </c>
      <c r="J71" s="25" t="s">
        <v>299</v>
      </c>
      <c r="K71" s="25" t="s">
        <v>299</v>
      </c>
      <c r="L71" s="25" t="s">
        <v>299</v>
      </c>
      <c r="M71" s="25" t="s">
        <v>299</v>
      </c>
    </row>
    <row r="72" spans="2:13" s="25" customFormat="1" ht="14.4" customHeight="1" x14ac:dyDescent="0.3">
      <c r="B72" s="93" t="s">
        <v>24</v>
      </c>
      <c r="C72" s="93"/>
      <c r="D72" s="93"/>
      <c r="E72" s="93"/>
      <c r="F72" s="3" t="e">
        <f>#REF!</f>
        <v>#REF!</v>
      </c>
    </row>
    <row r="73" spans="2:13" s="25" customFormat="1" ht="14.4" customHeight="1" x14ac:dyDescent="0.3">
      <c r="B73" s="93" t="s">
        <v>26</v>
      </c>
      <c r="C73" s="93"/>
      <c r="D73" s="93"/>
      <c r="E73" s="93"/>
      <c r="F73" s="3" t="e">
        <f>F74+F78+F82</f>
        <v>#REF!</v>
      </c>
    </row>
    <row r="74" spans="2:13" s="25" customFormat="1" ht="14.4" customHeight="1" x14ac:dyDescent="0.3">
      <c r="B74" s="97" t="s">
        <v>27</v>
      </c>
      <c r="C74" s="97"/>
      <c r="D74" s="97"/>
      <c r="E74" s="97"/>
      <c r="F74" s="3" t="e">
        <f>#REF!</f>
        <v>#REF!</v>
      </c>
    </row>
    <row r="75" spans="2:13" s="25" customFormat="1" ht="14.4" customHeight="1" x14ac:dyDescent="0.3">
      <c r="B75" s="104" t="s">
        <v>28</v>
      </c>
      <c r="C75" s="104"/>
      <c r="D75" s="104"/>
      <c r="E75" s="104"/>
      <c r="F75" s="3" t="e">
        <f>#REF!</f>
        <v>#REF!</v>
      </c>
    </row>
    <row r="76" spans="2:13" s="25" customFormat="1" ht="14.4" customHeight="1" x14ac:dyDescent="0.3">
      <c r="B76" s="104" t="s">
        <v>369</v>
      </c>
      <c r="C76" s="104"/>
      <c r="D76" s="104"/>
      <c r="E76" s="104"/>
      <c r="F76" s="3" t="e">
        <f>#REF!</f>
        <v>#REF!</v>
      </c>
    </row>
    <row r="77" spans="2:13" s="25" customFormat="1" ht="14.4" customHeight="1" x14ac:dyDescent="0.3">
      <c r="B77" s="119" t="s">
        <v>31</v>
      </c>
      <c r="C77" s="119"/>
      <c r="D77" s="119"/>
      <c r="E77" s="119"/>
      <c r="F77" s="3" t="e">
        <f>#REF!</f>
        <v>#REF!</v>
      </c>
    </row>
    <row r="78" spans="2:13" s="25" customFormat="1" ht="14.4" customHeight="1" x14ac:dyDescent="0.3">
      <c r="B78" s="97" t="s">
        <v>32</v>
      </c>
      <c r="C78" s="97"/>
      <c r="D78" s="97"/>
      <c r="E78" s="97"/>
      <c r="F78" s="3" t="e">
        <f>#REF!</f>
        <v>#REF!</v>
      </c>
    </row>
    <row r="79" spans="2:13" s="25" customFormat="1" ht="14.4" customHeight="1" x14ac:dyDescent="0.3">
      <c r="B79" s="119" t="s">
        <v>33</v>
      </c>
      <c r="C79" s="119"/>
      <c r="D79" s="119"/>
      <c r="E79" s="119"/>
      <c r="F79" s="3" t="e">
        <f>#REF!</f>
        <v>#REF!</v>
      </c>
    </row>
    <row r="80" spans="2:13" s="25" customFormat="1" ht="14.4" customHeight="1" x14ac:dyDescent="0.3">
      <c r="B80" s="119" t="s">
        <v>34</v>
      </c>
      <c r="C80" s="119"/>
      <c r="D80" s="119"/>
      <c r="E80" s="119"/>
      <c r="F80" s="3" t="e">
        <f>#REF!</f>
        <v>#REF!</v>
      </c>
    </row>
    <row r="81" spans="2:6" s="25" customFormat="1" ht="14.4" customHeight="1" x14ac:dyDescent="0.3">
      <c r="B81" s="119" t="s">
        <v>31</v>
      </c>
      <c r="C81" s="119"/>
      <c r="D81" s="119"/>
      <c r="E81" s="119"/>
      <c r="F81" s="3" t="e">
        <f>#REF!</f>
        <v>#REF!</v>
      </c>
    </row>
    <row r="82" spans="2:6" s="25" customFormat="1" ht="14.4" customHeight="1" x14ac:dyDescent="0.3">
      <c r="B82" s="97" t="s">
        <v>37</v>
      </c>
      <c r="C82" s="97"/>
      <c r="D82" s="97"/>
      <c r="E82" s="97"/>
      <c r="F82" s="3" t="e">
        <f>#REF!</f>
        <v>#REF!</v>
      </c>
    </row>
    <row r="83" spans="2:6" s="25" customFormat="1" ht="14.4" customHeight="1" x14ac:dyDescent="0.3">
      <c r="B83" s="119" t="s">
        <v>38</v>
      </c>
      <c r="C83" s="119"/>
      <c r="D83" s="119"/>
      <c r="E83" s="119"/>
      <c r="F83" s="3" t="e">
        <f>#REF!</f>
        <v>#REF!</v>
      </c>
    </row>
    <row r="84" spans="2:6" s="25" customFormat="1" ht="14.4" customHeight="1" x14ac:dyDescent="0.3">
      <c r="B84" s="119" t="s">
        <v>31</v>
      </c>
      <c r="C84" s="119"/>
      <c r="D84" s="119"/>
      <c r="E84" s="119"/>
      <c r="F84" s="3" t="e">
        <f>#REF!</f>
        <v>#REF!</v>
      </c>
    </row>
    <row r="85" spans="2:6" s="25" customFormat="1" ht="14.4" customHeight="1" x14ac:dyDescent="0.3">
      <c r="B85" s="93" t="s">
        <v>43</v>
      </c>
      <c r="C85" s="93"/>
      <c r="D85" s="93"/>
      <c r="E85" s="93"/>
      <c r="F85" s="3" t="e">
        <f>#REF!</f>
        <v>#REF!</v>
      </c>
    </row>
    <row r="86" spans="2:6" s="25" customFormat="1" ht="14.4" customHeight="1" x14ac:dyDescent="0.3">
      <c r="B86" s="101" t="s">
        <v>340</v>
      </c>
      <c r="C86" s="102"/>
      <c r="D86" s="102"/>
      <c r="E86" s="102"/>
      <c r="F86" s="30" t="e">
        <f>F87+F88+F100</f>
        <v>#REF!</v>
      </c>
    </row>
    <row r="87" spans="2:6" s="25" customFormat="1" ht="14.4" customHeight="1" x14ac:dyDescent="0.3">
      <c r="B87" s="93" t="s">
        <v>24</v>
      </c>
      <c r="C87" s="93"/>
      <c r="D87" s="93"/>
      <c r="E87" s="93"/>
      <c r="F87" s="3" t="e">
        <f>#REF!</f>
        <v>#REF!</v>
      </c>
    </row>
    <row r="88" spans="2:6" s="25" customFormat="1" ht="14.4" customHeight="1" x14ac:dyDescent="0.3">
      <c r="B88" s="93" t="s">
        <v>26</v>
      </c>
      <c r="C88" s="93"/>
      <c r="D88" s="93"/>
      <c r="E88" s="93"/>
      <c r="F88" s="3" t="e">
        <f>F89+F93+F97</f>
        <v>#REF!</v>
      </c>
    </row>
    <row r="89" spans="2:6" s="25" customFormat="1" ht="14.4" customHeight="1" x14ac:dyDescent="0.3">
      <c r="B89" s="97" t="s">
        <v>27</v>
      </c>
      <c r="C89" s="97"/>
      <c r="D89" s="97"/>
      <c r="E89" s="97"/>
      <c r="F89" s="3" t="e">
        <f>#REF!</f>
        <v>#REF!</v>
      </c>
    </row>
    <row r="90" spans="2:6" s="25" customFormat="1" ht="14.4" customHeight="1" x14ac:dyDescent="0.3">
      <c r="B90" s="104" t="s">
        <v>28</v>
      </c>
      <c r="C90" s="104"/>
      <c r="D90" s="104"/>
      <c r="E90" s="104"/>
      <c r="F90" s="3" t="e">
        <f>#REF!</f>
        <v>#REF!</v>
      </c>
    </row>
    <row r="91" spans="2:6" s="25" customFormat="1" ht="14.4" customHeight="1" x14ac:dyDescent="0.3">
      <c r="B91" s="104" t="s">
        <v>369</v>
      </c>
      <c r="C91" s="104"/>
      <c r="D91" s="104"/>
      <c r="E91" s="104"/>
      <c r="F91" s="3" t="e">
        <f>#REF!</f>
        <v>#REF!</v>
      </c>
    </row>
    <row r="92" spans="2:6" s="25" customFormat="1" ht="14.4" customHeight="1" x14ac:dyDescent="0.3">
      <c r="B92" s="119" t="s">
        <v>31</v>
      </c>
      <c r="C92" s="119"/>
      <c r="D92" s="119"/>
      <c r="E92" s="119"/>
      <c r="F92" s="3" t="e">
        <f>#REF!</f>
        <v>#REF!</v>
      </c>
    </row>
    <row r="93" spans="2:6" s="25" customFormat="1" ht="14.4" customHeight="1" x14ac:dyDescent="0.3">
      <c r="B93" s="97" t="s">
        <v>32</v>
      </c>
      <c r="C93" s="97"/>
      <c r="D93" s="97"/>
      <c r="E93" s="97"/>
      <c r="F93" s="3" t="e">
        <f>#REF!</f>
        <v>#REF!</v>
      </c>
    </row>
    <row r="94" spans="2:6" s="25" customFormat="1" ht="14.4" customHeight="1" x14ac:dyDescent="0.3">
      <c r="B94" s="119" t="s">
        <v>33</v>
      </c>
      <c r="C94" s="119"/>
      <c r="D94" s="119"/>
      <c r="E94" s="119"/>
      <c r="F94" s="3" t="e">
        <f>#REF!</f>
        <v>#REF!</v>
      </c>
    </row>
    <row r="95" spans="2:6" s="25" customFormat="1" ht="14.4" customHeight="1" x14ac:dyDescent="0.3">
      <c r="B95" s="119" t="s">
        <v>34</v>
      </c>
      <c r="C95" s="119"/>
      <c r="D95" s="119"/>
      <c r="E95" s="119"/>
      <c r="F95" s="3" t="e">
        <f>#REF!</f>
        <v>#REF!</v>
      </c>
    </row>
    <row r="96" spans="2:6" s="25" customFormat="1" ht="14.4" customHeight="1" x14ac:dyDescent="0.3">
      <c r="B96" s="119" t="s">
        <v>31</v>
      </c>
      <c r="C96" s="119"/>
      <c r="D96" s="119"/>
      <c r="E96" s="119"/>
      <c r="F96" s="3" t="e">
        <f>#REF!</f>
        <v>#REF!</v>
      </c>
    </row>
    <row r="97" spans="2:6" s="25" customFormat="1" ht="14.4" customHeight="1" x14ac:dyDescent="0.3">
      <c r="B97" s="97" t="s">
        <v>37</v>
      </c>
      <c r="C97" s="97"/>
      <c r="D97" s="97"/>
      <c r="E97" s="97"/>
      <c r="F97" s="3" t="e">
        <f>#REF!</f>
        <v>#REF!</v>
      </c>
    </row>
    <row r="98" spans="2:6" s="25" customFormat="1" ht="14.4" customHeight="1" x14ac:dyDescent="0.3">
      <c r="B98" s="119" t="s">
        <v>38</v>
      </c>
      <c r="C98" s="119"/>
      <c r="D98" s="119"/>
      <c r="E98" s="119"/>
      <c r="F98" s="3" t="e">
        <f>#REF!</f>
        <v>#REF!</v>
      </c>
    </row>
    <row r="99" spans="2:6" s="25" customFormat="1" ht="14.4" customHeight="1" x14ac:dyDescent="0.3">
      <c r="B99" s="119" t="s">
        <v>31</v>
      </c>
      <c r="C99" s="119"/>
      <c r="D99" s="119"/>
      <c r="E99" s="119"/>
      <c r="F99" s="3" t="e">
        <f>#REF!</f>
        <v>#REF!</v>
      </c>
    </row>
    <row r="100" spans="2:6" s="25" customFormat="1" ht="14.4" customHeight="1" x14ac:dyDescent="0.3">
      <c r="B100" s="93" t="s">
        <v>43</v>
      </c>
      <c r="C100" s="93"/>
      <c r="D100" s="93"/>
      <c r="E100" s="93"/>
      <c r="F100" s="3" t="e">
        <f>#REF!</f>
        <v>#REF!</v>
      </c>
    </row>
    <row r="101" spans="2:6" s="25" customFormat="1" ht="14.4" customHeight="1" x14ac:dyDescent="0.3">
      <c r="B101" s="95" t="s">
        <v>327</v>
      </c>
      <c r="C101" s="96"/>
      <c r="D101" s="96"/>
      <c r="E101" s="96"/>
      <c r="F101" s="28" t="e">
        <f>F71-F86</f>
        <v>#REF!</v>
      </c>
    </row>
    <row r="102" spans="2:6" s="25" customFormat="1" x14ac:dyDescent="0.3">
      <c r="B102" s="118" t="s">
        <v>336</v>
      </c>
      <c r="C102" s="118"/>
      <c r="D102" s="118"/>
      <c r="E102" s="118"/>
      <c r="F102" s="28" t="e">
        <f>F103+F109</f>
        <v>#REF!</v>
      </c>
    </row>
    <row r="103" spans="2:6" s="25" customFormat="1" x14ac:dyDescent="0.3">
      <c r="B103" s="99" t="s">
        <v>39</v>
      </c>
      <c r="C103" s="99"/>
      <c r="D103" s="99"/>
      <c r="E103" s="99"/>
      <c r="F103" s="27" t="e">
        <f>#REF!</f>
        <v>#REF!</v>
      </c>
    </row>
    <row r="104" spans="2:6" s="25" customFormat="1" x14ac:dyDescent="0.3">
      <c r="B104" s="104" t="s">
        <v>45</v>
      </c>
      <c r="C104" s="104"/>
      <c r="D104" s="104"/>
      <c r="E104" s="104"/>
      <c r="F104" s="27" t="e">
        <f>#REF!</f>
        <v>#REF!</v>
      </c>
    </row>
    <row r="105" spans="2:6" s="25" customFormat="1" x14ac:dyDescent="0.3">
      <c r="B105" s="104" t="s">
        <v>46</v>
      </c>
      <c r="C105" s="104"/>
      <c r="D105" s="104"/>
      <c r="E105" s="104"/>
      <c r="F105" s="27" t="e">
        <f>#REF!</f>
        <v>#REF!</v>
      </c>
    </row>
    <row r="106" spans="2:6" s="25" customFormat="1" x14ac:dyDescent="0.3">
      <c r="B106" s="104" t="s">
        <v>47</v>
      </c>
      <c r="C106" s="104"/>
      <c r="D106" s="104"/>
      <c r="E106" s="104"/>
      <c r="F106" s="27" t="e">
        <f>#REF!</f>
        <v>#REF!</v>
      </c>
    </row>
    <row r="107" spans="2:6" s="25" customFormat="1" x14ac:dyDescent="0.3">
      <c r="B107" s="104" t="s">
        <v>48</v>
      </c>
      <c r="C107" s="104"/>
      <c r="D107" s="104"/>
      <c r="E107" s="104"/>
      <c r="F107" s="27" t="e">
        <f>#REF!</f>
        <v>#REF!</v>
      </c>
    </row>
    <row r="108" spans="2:6" s="25" customFormat="1" x14ac:dyDescent="0.3">
      <c r="B108" s="104" t="s">
        <v>49</v>
      </c>
      <c r="C108" s="104"/>
      <c r="D108" s="104"/>
      <c r="E108" s="104"/>
      <c r="F108" s="27" t="e">
        <f>#REF!</f>
        <v>#REF!</v>
      </c>
    </row>
    <row r="109" spans="2:6" s="25" customFormat="1" x14ac:dyDescent="0.3">
      <c r="B109" s="99" t="s">
        <v>50</v>
      </c>
      <c r="C109" s="99"/>
      <c r="D109" s="99"/>
      <c r="E109" s="99"/>
      <c r="F109" s="27" t="e">
        <f>#REF!</f>
        <v>#REF!</v>
      </c>
    </row>
    <row r="110" spans="2:6" s="25" customFormat="1" x14ac:dyDescent="0.3">
      <c r="B110" s="97" t="s">
        <v>51</v>
      </c>
      <c r="C110" s="97"/>
      <c r="D110" s="97"/>
      <c r="E110" s="97"/>
      <c r="F110" s="27" t="e">
        <f>#REF!</f>
        <v>#REF!</v>
      </c>
    </row>
    <row r="111" spans="2:6" s="25" customFormat="1" x14ac:dyDescent="0.3">
      <c r="B111" s="97" t="s">
        <v>52</v>
      </c>
      <c r="C111" s="97"/>
      <c r="D111" s="97"/>
      <c r="E111" s="97"/>
      <c r="F111" s="27" t="e">
        <f>#REF!</f>
        <v>#REF!</v>
      </c>
    </row>
    <row r="112" spans="2:6" s="25" customFormat="1" x14ac:dyDescent="0.3">
      <c r="B112" s="119" t="s">
        <v>45</v>
      </c>
      <c r="C112" s="119"/>
      <c r="D112" s="119"/>
      <c r="E112" s="119"/>
      <c r="F112" s="27" t="e">
        <f>#REF!</f>
        <v>#REF!</v>
      </c>
    </row>
    <row r="113" spans="2:13" s="25" customFormat="1" x14ac:dyDescent="0.3">
      <c r="B113" s="119" t="s">
        <v>53</v>
      </c>
      <c r="C113" s="119"/>
      <c r="D113" s="119"/>
      <c r="E113" s="119"/>
      <c r="F113" s="27" t="e">
        <f>#REF!</f>
        <v>#REF!</v>
      </c>
    </row>
    <row r="114" spans="2:13" s="25" customFormat="1" x14ac:dyDescent="0.3">
      <c r="B114" s="119" t="s">
        <v>47</v>
      </c>
      <c r="C114" s="119"/>
      <c r="D114" s="119"/>
      <c r="E114" s="119"/>
      <c r="F114" s="27" t="e">
        <f>#REF!</f>
        <v>#REF!</v>
      </c>
    </row>
    <row r="115" spans="2:13" s="25" customFormat="1" x14ac:dyDescent="0.3">
      <c r="B115" s="119" t="s">
        <v>54</v>
      </c>
      <c r="C115" s="119"/>
      <c r="D115" s="119"/>
      <c r="E115" s="119"/>
      <c r="F115" s="27" t="e">
        <f>#REF!</f>
        <v>#REF!</v>
      </c>
    </row>
    <row r="116" spans="2:13" s="25" customFormat="1" x14ac:dyDescent="0.3">
      <c r="B116" s="119" t="s">
        <v>55</v>
      </c>
      <c r="C116" s="119"/>
      <c r="D116" s="119"/>
      <c r="E116" s="119"/>
      <c r="F116" s="27" t="e">
        <f>#REF!</f>
        <v>#REF!</v>
      </c>
    </row>
    <row r="117" spans="2:13" s="25" customFormat="1" x14ac:dyDescent="0.3">
      <c r="B117" s="119" t="s">
        <v>56</v>
      </c>
      <c r="C117" s="119"/>
      <c r="D117" s="119"/>
      <c r="E117" s="119"/>
      <c r="F117" s="27" t="e">
        <f>#REF!</f>
        <v>#REF!</v>
      </c>
    </row>
    <row r="118" spans="2:13" s="25" customFormat="1" x14ac:dyDescent="0.3">
      <c r="B118" s="101" t="s">
        <v>341</v>
      </c>
      <c r="C118" s="102"/>
      <c r="D118" s="102"/>
      <c r="E118" s="102"/>
      <c r="F118" s="28" t="e">
        <f>F119+F125</f>
        <v>#REF!</v>
      </c>
      <c r="G118" s="25" t="s">
        <v>299</v>
      </c>
      <c r="H118" s="25" t="s">
        <v>299</v>
      </c>
      <c r="I118" s="25" t="s">
        <v>299</v>
      </c>
      <c r="J118" s="25" t="s">
        <v>299</v>
      </c>
      <c r="K118" s="25" t="s">
        <v>299</v>
      </c>
      <c r="L118" s="25" t="s">
        <v>299</v>
      </c>
      <c r="M118" s="25" t="s">
        <v>299</v>
      </c>
    </row>
    <row r="119" spans="2:13" s="25" customFormat="1" x14ac:dyDescent="0.3">
      <c r="B119" s="99" t="s">
        <v>39</v>
      </c>
      <c r="C119" s="99"/>
      <c r="D119" s="99"/>
      <c r="E119" s="99"/>
      <c r="F119" s="27" t="e">
        <f>#REF!</f>
        <v>#REF!</v>
      </c>
    </row>
    <row r="120" spans="2:13" s="25" customFormat="1" x14ac:dyDescent="0.3">
      <c r="B120" s="104" t="s">
        <v>45</v>
      </c>
      <c r="C120" s="104"/>
      <c r="D120" s="104"/>
      <c r="E120" s="104"/>
      <c r="F120" s="27" t="e">
        <f>#REF!</f>
        <v>#REF!</v>
      </c>
    </row>
    <row r="121" spans="2:13" s="25" customFormat="1" x14ac:dyDescent="0.3">
      <c r="B121" s="104" t="s">
        <v>46</v>
      </c>
      <c r="C121" s="104"/>
      <c r="D121" s="104"/>
      <c r="E121" s="104"/>
      <c r="F121" s="27" t="e">
        <f>#REF!</f>
        <v>#REF!</v>
      </c>
    </row>
    <row r="122" spans="2:13" s="25" customFormat="1" x14ac:dyDescent="0.3">
      <c r="B122" s="104" t="s">
        <v>47</v>
      </c>
      <c r="C122" s="104"/>
      <c r="D122" s="104"/>
      <c r="E122" s="104"/>
      <c r="F122" s="27" t="e">
        <f>#REF!</f>
        <v>#REF!</v>
      </c>
    </row>
    <row r="123" spans="2:13" s="25" customFormat="1" x14ac:dyDescent="0.3">
      <c r="B123" s="104" t="s">
        <v>48</v>
      </c>
      <c r="C123" s="104"/>
      <c r="D123" s="104"/>
      <c r="E123" s="104"/>
      <c r="F123" s="27" t="e">
        <f>#REF!</f>
        <v>#REF!</v>
      </c>
    </row>
    <row r="124" spans="2:13" s="25" customFormat="1" x14ac:dyDescent="0.3">
      <c r="B124" s="104" t="s">
        <v>49</v>
      </c>
      <c r="C124" s="104"/>
      <c r="D124" s="104"/>
      <c r="E124" s="104"/>
      <c r="F124" s="27" t="e">
        <f>#REF!</f>
        <v>#REF!</v>
      </c>
    </row>
    <row r="125" spans="2:13" s="25" customFormat="1" x14ac:dyDescent="0.3">
      <c r="B125" s="99" t="s">
        <v>50</v>
      </c>
      <c r="C125" s="99"/>
      <c r="D125" s="99"/>
      <c r="E125" s="99"/>
      <c r="F125" s="27" t="e">
        <f>#REF!</f>
        <v>#REF!</v>
      </c>
    </row>
    <row r="126" spans="2:13" s="25" customFormat="1" x14ac:dyDescent="0.3">
      <c r="B126" s="97" t="s">
        <v>51</v>
      </c>
      <c r="C126" s="97"/>
      <c r="D126" s="97"/>
      <c r="E126" s="97"/>
      <c r="F126" s="27" t="e">
        <f>#REF!</f>
        <v>#REF!</v>
      </c>
    </row>
    <row r="127" spans="2:13" s="25" customFormat="1" x14ac:dyDescent="0.3">
      <c r="B127" s="97" t="s">
        <v>52</v>
      </c>
      <c r="C127" s="97"/>
      <c r="D127" s="97"/>
      <c r="E127" s="97"/>
      <c r="F127" s="27" t="e">
        <f>#REF!</f>
        <v>#REF!</v>
      </c>
    </row>
    <row r="128" spans="2:13" s="25" customFormat="1" x14ac:dyDescent="0.3">
      <c r="B128" s="119" t="s">
        <v>45</v>
      </c>
      <c r="C128" s="119"/>
      <c r="D128" s="119"/>
      <c r="E128" s="119"/>
      <c r="F128" s="27" t="e">
        <f>#REF!</f>
        <v>#REF!</v>
      </c>
    </row>
    <row r="129" spans="2:13" s="25" customFormat="1" x14ac:dyDescent="0.3">
      <c r="B129" s="119" t="s">
        <v>53</v>
      </c>
      <c r="C129" s="119"/>
      <c r="D129" s="119"/>
      <c r="E129" s="119"/>
      <c r="F129" s="27" t="e">
        <f>#REF!</f>
        <v>#REF!</v>
      </c>
    </row>
    <row r="130" spans="2:13" s="25" customFormat="1" x14ac:dyDescent="0.3">
      <c r="B130" s="119" t="s">
        <v>47</v>
      </c>
      <c r="C130" s="119"/>
      <c r="D130" s="119"/>
      <c r="E130" s="119"/>
      <c r="F130" s="27" t="e">
        <f>#REF!</f>
        <v>#REF!</v>
      </c>
    </row>
    <row r="131" spans="2:13" s="25" customFormat="1" x14ac:dyDescent="0.3">
      <c r="B131" s="119" t="s">
        <v>54</v>
      </c>
      <c r="C131" s="119"/>
      <c r="D131" s="119"/>
      <c r="E131" s="119"/>
      <c r="F131" s="27" t="e">
        <f>#REF!</f>
        <v>#REF!</v>
      </c>
    </row>
    <row r="132" spans="2:13" s="25" customFormat="1" x14ac:dyDescent="0.3">
      <c r="B132" s="119" t="s">
        <v>55</v>
      </c>
      <c r="C132" s="119"/>
      <c r="D132" s="119"/>
      <c r="E132" s="119"/>
      <c r="F132" s="27" t="e">
        <f>#REF!</f>
        <v>#REF!</v>
      </c>
    </row>
    <row r="133" spans="2:13" s="25" customFormat="1" x14ac:dyDescent="0.3">
      <c r="B133" s="119" t="s">
        <v>56</v>
      </c>
      <c r="C133" s="119"/>
      <c r="D133" s="119"/>
      <c r="E133" s="119"/>
      <c r="F133" s="27" t="e">
        <f>#REF!</f>
        <v>#REF!</v>
      </c>
    </row>
    <row r="134" spans="2:13" s="25" customFormat="1" ht="14.4" customHeight="1" x14ac:dyDescent="0.3">
      <c r="B134" s="95" t="s">
        <v>328</v>
      </c>
      <c r="C134" s="96"/>
      <c r="D134" s="96"/>
      <c r="E134" s="96"/>
      <c r="F134" s="30" t="e">
        <f>F102-F118</f>
        <v>#REF!</v>
      </c>
    </row>
    <row r="135" spans="2:13" s="25" customFormat="1" ht="14.4" customHeight="1" x14ac:dyDescent="0.3">
      <c r="B135" s="95" t="s">
        <v>345</v>
      </c>
      <c r="C135" s="96"/>
      <c r="D135" s="96"/>
      <c r="E135" s="96"/>
      <c r="F135" s="28" t="e">
        <f>F136-F145</f>
        <v>#REF!</v>
      </c>
    </row>
    <row r="136" spans="2:13" s="25" customFormat="1" ht="14.4" customHeight="1" x14ac:dyDescent="0.3">
      <c r="B136" s="87" t="s">
        <v>337</v>
      </c>
      <c r="C136" s="88"/>
      <c r="D136" s="88"/>
      <c r="E136" s="88"/>
      <c r="F136" s="28" t="e">
        <f>F137+F138</f>
        <v>#REF!</v>
      </c>
      <c r="G136" s="25" t="s">
        <v>299</v>
      </c>
      <c r="H136" s="25" t="s">
        <v>299</v>
      </c>
      <c r="I136" s="25" t="s">
        <v>299</v>
      </c>
      <c r="J136" s="25" t="s">
        <v>299</v>
      </c>
      <c r="K136" s="25" t="s">
        <v>299</v>
      </c>
      <c r="L136" s="25" t="s">
        <v>299</v>
      </c>
      <c r="M136" s="25" t="s">
        <v>299</v>
      </c>
    </row>
    <row r="137" spans="2:13" s="25" customFormat="1" ht="14.4" customHeight="1" x14ac:dyDescent="0.3">
      <c r="B137" s="97" t="s">
        <v>59</v>
      </c>
      <c r="C137" s="98"/>
      <c r="D137" s="98"/>
      <c r="E137" s="98"/>
      <c r="F137" s="27" t="e">
        <f>#REF!</f>
        <v>#REF!</v>
      </c>
    </row>
    <row r="138" spans="2:13" s="25" customFormat="1" ht="14.4" customHeight="1" x14ac:dyDescent="0.3">
      <c r="B138" s="97" t="s">
        <v>60</v>
      </c>
      <c r="C138" s="98"/>
      <c r="D138" s="98"/>
      <c r="E138" s="98"/>
      <c r="F138" s="27" t="e">
        <f>#REF!</f>
        <v>#REF!</v>
      </c>
    </row>
    <row r="139" spans="2:13" s="25" customFormat="1" ht="14.4" customHeight="1" x14ac:dyDescent="0.3">
      <c r="B139" s="104" t="s">
        <v>39</v>
      </c>
      <c r="C139" s="105"/>
      <c r="D139" s="105"/>
      <c r="E139" s="105"/>
      <c r="F139" s="27" t="e">
        <f>#REF!</f>
        <v>#REF!</v>
      </c>
    </row>
    <row r="140" spans="2:13" s="25" customFormat="1" ht="14.4" customHeight="1" x14ac:dyDescent="0.3">
      <c r="B140" s="119" t="s">
        <v>61</v>
      </c>
      <c r="C140" s="120"/>
      <c r="D140" s="120"/>
      <c r="E140" s="120"/>
      <c r="F140" s="27" t="e">
        <f>#REF!</f>
        <v>#REF!</v>
      </c>
    </row>
    <row r="141" spans="2:13" s="25" customFormat="1" ht="14.4" customHeight="1" x14ac:dyDescent="0.3">
      <c r="B141" s="119" t="s">
        <v>62</v>
      </c>
      <c r="C141" s="120"/>
      <c r="D141" s="120"/>
      <c r="E141" s="120"/>
      <c r="F141" s="27" t="e">
        <f>#REF!</f>
        <v>#REF!</v>
      </c>
    </row>
    <row r="142" spans="2:13" s="25" customFormat="1" ht="14.4" customHeight="1" x14ac:dyDescent="0.3">
      <c r="B142" s="104" t="s">
        <v>50</v>
      </c>
      <c r="C142" s="105"/>
      <c r="D142" s="105"/>
      <c r="E142" s="105"/>
      <c r="F142" s="27" t="e">
        <f>#REF!</f>
        <v>#REF!</v>
      </c>
    </row>
    <row r="143" spans="2:13" s="25" customFormat="1" ht="14.4" customHeight="1" x14ac:dyDescent="0.3">
      <c r="B143" s="104" t="s">
        <v>61</v>
      </c>
      <c r="C143" s="105"/>
      <c r="D143" s="105"/>
      <c r="E143" s="105"/>
      <c r="F143" s="27" t="e">
        <f>#REF!</f>
        <v>#REF!</v>
      </c>
    </row>
    <row r="144" spans="2:13" s="25" customFormat="1" ht="14.4" customHeight="1" x14ac:dyDescent="0.3">
      <c r="B144" s="104" t="s">
        <v>62</v>
      </c>
      <c r="C144" s="105"/>
      <c r="D144" s="105"/>
      <c r="E144" s="105"/>
      <c r="F144" s="27" t="e">
        <f>#REF!</f>
        <v>#REF!</v>
      </c>
    </row>
    <row r="145" spans="2:6" s="25" customFormat="1" ht="14.4" customHeight="1" x14ac:dyDescent="0.3">
      <c r="B145" s="87" t="s">
        <v>342</v>
      </c>
      <c r="C145" s="88"/>
      <c r="D145" s="88"/>
      <c r="E145" s="88"/>
      <c r="F145" s="28" t="e">
        <f>F146+F147</f>
        <v>#REF!</v>
      </c>
    </row>
    <row r="146" spans="2:6" s="25" customFormat="1" ht="14.4" customHeight="1" x14ac:dyDescent="0.3">
      <c r="B146" s="97" t="s">
        <v>59</v>
      </c>
      <c r="C146" s="98"/>
      <c r="D146" s="98"/>
      <c r="E146" s="98"/>
      <c r="F146" s="27" t="e">
        <f>#REF!</f>
        <v>#REF!</v>
      </c>
    </row>
    <row r="147" spans="2:6" s="25" customFormat="1" ht="14.4" customHeight="1" x14ac:dyDescent="0.3">
      <c r="B147" s="97" t="s">
        <v>60</v>
      </c>
      <c r="C147" s="98"/>
      <c r="D147" s="98"/>
      <c r="E147" s="98"/>
      <c r="F147" s="27" t="e">
        <f>#REF!</f>
        <v>#REF!</v>
      </c>
    </row>
    <row r="148" spans="2:6" s="25" customFormat="1" ht="14.4" customHeight="1" x14ac:dyDescent="0.3">
      <c r="B148" s="104" t="s">
        <v>39</v>
      </c>
      <c r="C148" s="105"/>
      <c r="D148" s="105"/>
      <c r="E148" s="105"/>
      <c r="F148" s="27" t="e">
        <f>#REF!</f>
        <v>#REF!</v>
      </c>
    </row>
    <row r="149" spans="2:6" s="25" customFormat="1" ht="14.4" customHeight="1" x14ac:dyDescent="0.3">
      <c r="B149" s="119" t="s">
        <v>61</v>
      </c>
      <c r="C149" s="120"/>
      <c r="D149" s="120"/>
      <c r="E149" s="120"/>
      <c r="F149" s="27" t="e">
        <f>#REF!</f>
        <v>#REF!</v>
      </c>
    </row>
    <row r="150" spans="2:6" s="25" customFormat="1" ht="14.4" customHeight="1" x14ac:dyDescent="0.3">
      <c r="B150" s="119" t="s">
        <v>62</v>
      </c>
      <c r="C150" s="120"/>
      <c r="D150" s="120"/>
      <c r="E150" s="120"/>
      <c r="F150" s="27" t="e">
        <f>#REF!</f>
        <v>#REF!</v>
      </c>
    </row>
    <row r="151" spans="2:6" s="25" customFormat="1" ht="14.4" customHeight="1" x14ac:dyDescent="0.3">
      <c r="B151" s="104" t="s">
        <v>50</v>
      </c>
      <c r="C151" s="105"/>
      <c r="D151" s="105"/>
      <c r="E151" s="105"/>
      <c r="F151" s="27" t="e">
        <f>#REF!</f>
        <v>#REF!</v>
      </c>
    </row>
    <row r="152" spans="2:6" s="25" customFormat="1" ht="14.4" customHeight="1" x14ac:dyDescent="0.3">
      <c r="B152" s="104" t="s">
        <v>61</v>
      </c>
      <c r="C152" s="105"/>
      <c r="D152" s="105"/>
      <c r="E152" s="105"/>
      <c r="F152" s="27" t="e">
        <f>#REF!</f>
        <v>#REF!</v>
      </c>
    </row>
    <row r="153" spans="2:6" s="25" customFormat="1" ht="14.4" customHeight="1" x14ac:dyDescent="0.3">
      <c r="B153" s="104" t="s">
        <v>62</v>
      </c>
      <c r="C153" s="105"/>
      <c r="D153" s="105"/>
      <c r="E153" s="105"/>
      <c r="F153" s="27" t="e">
        <f>#REF!</f>
        <v>#REF!</v>
      </c>
    </row>
    <row r="154" spans="2:6" s="25" customFormat="1" x14ac:dyDescent="0.3">
      <c r="B154" s="95" t="s">
        <v>330</v>
      </c>
      <c r="C154" s="96"/>
      <c r="D154" s="96"/>
      <c r="E154" s="96"/>
      <c r="F154" s="28" t="e">
        <f>F155-F165+F175-F183+F191-F197+F203-F235</f>
        <v>#REF!</v>
      </c>
    </row>
    <row r="155" spans="2:6" s="25" customFormat="1" x14ac:dyDescent="0.3">
      <c r="B155" s="95" t="s">
        <v>331</v>
      </c>
      <c r="C155" s="96"/>
      <c r="D155" s="96"/>
      <c r="E155" s="96"/>
      <c r="F155" s="28" t="e">
        <f>F156+F160+F161</f>
        <v>#REF!</v>
      </c>
    </row>
    <row r="156" spans="2:6" s="25" customFormat="1" x14ac:dyDescent="0.3">
      <c r="B156" s="101" t="s">
        <v>219</v>
      </c>
      <c r="C156" s="102"/>
      <c r="D156" s="102"/>
      <c r="E156" s="102"/>
      <c r="F156" s="27" t="e">
        <f>#REF!</f>
        <v>#REF!</v>
      </c>
    </row>
    <row r="157" spans="2:6" s="25" customFormat="1" x14ac:dyDescent="0.3">
      <c r="B157" s="99" t="s">
        <v>161</v>
      </c>
      <c r="C157" s="100"/>
      <c r="D157" s="100"/>
      <c r="E157" s="100"/>
      <c r="F157" s="27" t="e">
        <f>#REF!</f>
        <v>#REF!</v>
      </c>
    </row>
    <row r="158" spans="2:6" s="25" customFormat="1" x14ac:dyDescent="0.3">
      <c r="B158" s="99" t="s">
        <v>162</v>
      </c>
      <c r="C158" s="100"/>
      <c r="D158" s="100"/>
      <c r="E158" s="100"/>
      <c r="F158" s="27" t="e">
        <f>#REF!</f>
        <v>#REF!</v>
      </c>
    </row>
    <row r="159" spans="2:6" s="25" customFormat="1" x14ac:dyDescent="0.3">
      <c r="B159" s="99" t="s">
        <v>163</v>
      </c>
      <c r="C159" s="100"/>
      <c r="D159" s="100"/>
      <c r="E159" s="100"/>
      <c r="F159" s="27" t="e">
        <f>#REF!</f>
        <v>#REF!</v>
      </c>
    </row>
    <row r="160" spans="2:6" s="25" customFormat="1" x14ac:dyDescent="0.3">
      <c r="B160" s="101" t="s">
        <v>220</v>
      </c>
      <c r="C160" s="102"/>
      <c r="D160" s="102"/>
      <c r="E160" s="102"/>
      <c r="F160" s="27" t="e">
        <f>#REF!</f>
        <v>#REF!</v>
      </c>
    </row>
    <row r="161" spans="2:6" s="25" customFormat="1" x14ac:dyDescent="0.3">
      <c r="B161" s="101" t="s">
        <v>65</v>
      </c>
      <c r="C161" s="102"/>
      <c r="D161" s="102"/>
      <c r="E161" s="102"/>
      <c r="F161" s="27" t="e">
        <f>#REF!</f>
        <v>#REF!</v>
      </c>
    </row>
    <row r="162" spans="2:6" s="25" customFormat="1" x14ac:dyDescent="0.3">
      <c r="B162" s="99" t="s">
        <v>161</v>
      </c>
      <c r="C162" s="100"/>
      <c r="D162" s="100"/>
      <c r="E162" s="100"/>
      <c r="F162" s="27" t="e">
        <f>#REF!</f>
        <v>#REF!</v>
      </c>
    </row>
    <row r="163" spans="2:6" s="25" customFormat="1" x14ac:dyDescent="0.3">
      <c r="B163" s="99" t="s">
        <v>162</v>
      </c>
      <c r="C163" s="100"/>
      <c r="D163" s="100"/>
      <c r="E163" s="100"/>
      <c r="F163" s="27" t="e">
        <f>#REF!</f>
        <v>#REF!</v>
      </c>
    </row>
    <row r="164" spans="2:6" s="25" customFormat="1" x14ac:dyDescent="0.3">
      <c r="B164" s="99" t="s">
        <v>163</v>
      </c>
      <c r="C164" s="100"/>
      <c r="D164" s="100"/>
      <c r="E164" s="100"/>
      <c r="F164" s="27" t="e">
        <f>#REF!</f>
        <v>#REF!</v>
      </c>
    </row>
    <row r="165" spans="2:6" s="25" customFormat="1" x14ac:dyDescent="0.3">
      <c r="B165" s="95" t="s">
        <v>332</v>
      </c>
      <c r="C165" s="96"/>
      <c r="D165" s="96"/>
      <c r="E165" s="96"/>
      <c r="F165" s="28" t="e">
        <f>F166+F170+F171</f>
        <v>#REF!</v>
      </c>
    </row>
    <row r="166" spans="2:6" s="25" customFormat="1" x14ac:dyDescent="0.3">
      <c r="B166" s="101" t="s">
        <v>219</v>
      </c>
      <c r="C166" s="102"/>
      <c r="D166" s="102"/>
      <c r="E166" s="102"/>
      <c r="F166" s="27" t="e">
        <f>#REF!</f>
        <v>#REF!</v>
      </c>
    </row>
    <row r="167" spans="2:6" s="25" customFormat="1" x14ac:dyDescent="0.3">
      <c r="B167" s="99" t="s">
        <v>161</v>
      </c>
      <c r="C167" s="100"/>
      <c r="D167" s="100"/>
      <c r="E167" s="100"/>
      <c r="F167" s="27" t="e">
        <f>#REF!</f>
        <v>#REF!</v>
      </c>
    </row>
    <row r="168" spans="2:6" s="25" customFormat="1" x14ac:dyDescent="0.3">
      <c r="B168" s="99" t="s">
        <v>162</v>
      </c>
      <c r="C168" s="100"/>
      <c r="D168" s="100"/>
      <c r="E168" s="100"/>
      <c r="F168" s="27" t="e">
        <f>#REF!</f>
        <v>#REF!</v>
      </c>
    </row>
    <row r="169" spans="2:6" s="25" customFormat="1" x14ac:dyDescent="0.3">
      <c r="B169" s="99" t="s">
        <v>163</v>
      </c>
      <c r="C169" s="100"/>
      <c r="D169" s="100"/>
      <c r="E169" s="100"/>
      <c r="F169" s="27" t="e">
        <f>#REF!</f>
        <v>#REF!</v>
      </c>
    </row>
    <row r="170" spans="2:6" s="25" customFormat="1" x14ac:dyDescent="0.3">
      <c r="B170" s="101" t="s">
        <v>220</v>
      </c>
      <c r="C170" s="102"/>
      <c r="D170" s="102"/>
      <c r="E170" s="102"/>
      <c r="F170" s="27" t="e">
        <f>#REF!</f>
        <v>#REF!</v>
      </c>
    </row>
    <row r="171" spans="2:6" s="25" customFormat="1" x14ac:dyDescent="0.3">
      <c r="B171" s="101" t="s">
        <v>65</v>
      </c>
      <c r="C171" s="102"/>
      <c r="D171" s="102"/>
      <c r="E171" s="102"/>
      <c r="F171" s="27" t="e">
        <f>#REF!</f>
        <v>#REF!</v>
      </c>
    </row>
    <row r="172" spans="2:6" s="25" customFormat="1" x14ac:dyDescent="0.3">
      <c r="B172" s="99" t="s">
        <v>161</v>
      </c>
      <c r="C172" s="100"/>
      <c r="D172" s="100"/>
      <c r="E172" s="100"/>
      <c r="F172" s="27" t="e">
        <f>#REF!</f>
        <v>#REF!</v>
      </c>
    </row>
    <row r="173" spans="2:6" s="25" customFormat="1" x14ac:dyDescent="0.3">
      <c r="B173" s="99" t="s">
        <v>162</v>
      </c>
      <c r="C173" s="100"/>
      <c r="D173" s="100"/>
      <c r="E173" s="100"/>
      <c r="F173" s="27" t="e">
        <f>#REF!</f>
        <v>#REF!</v>
      </c>
    </row>
    <row r="174" spans="2:6" s="25" customFormat="1" x14ac:dyDescent="0.3">
      <c r="B174" s="99" t="s">
        <v>163</v>
      </c>
      <c r="C174" s="100"/>
      <c r="D174" s="100"/>
      <c r="E174" s="100"/>
      <c r="F174" s="27" t="e">
        <f>#REF!</f>
        <v>#REF!</v>
      </c>
    </row>
    <row r="175" spans="2:6" s="25" customFormat="1" x14ac:dyDescent="0.3">
      <c r="B175" s="95" t="s">
        <v>343</v>
      </c>
      <c r="C175" s="96"/>
      <c r="D175" s="96"/>
      <c r="E175" s="96"/>
      <c r="F175" s="30" t="e">
        <f>F176+F177</f>
        <v>#REF!</v>
      </c>
    </row>
    <row r="176" spans="2:6" s="25" customFormat="1" x14ac:dyDescent="0.3">
      <c r="B176" s="101" t="s">
        <v>67</v>
      </c>
      <c r="C176" s="102"/>
      <c r="D176" s="102"/>
      <c r="E176" s="102"/>
      <c r="F176" s="3" t="e">
        <f>#REF!</f>
        <v>#REF!</v>
      </c>
    </row>
    <row r="177" spans="2:6" s="25" customFormat="1" x14ac:dyDescent="0.3">
      <c r="B177" s="101" t="s">
        <v>370</v>
      </c>
      <c r="C177" s="102"/>
      <c r="D177" s="102"/>
      <c r="E177" s="102"/>
      <c r="F177" s="3" t="e">
        <f>#REF!</f>
        <v>#REF!</v>
      </c>
    </row>
    <row r="178" spans="2:6" s="25" customFormat="1" x14ac:dyDescent="0.3">
      <c r="B178" s="87" t="s">
        <v>224</v>
      </c>
      <c r="C178" s="88"/>
      <c r="D178" s="88"/>
      <c r="E178" s="88"/>
      <c r="F178" s="3" t="e">
        <f>#REF!</f>
        <v>#REF!</v>
      </c>
    </row>
    <row r="179" spans="2:6" s="25" customFormat="1" x14ac:dyDescent="0.3">
      <c r="B179" s="87" t="s">
        <v>230</v>
      </c>
      <c r="C179" s="88"/>
      <c r="D179" s="88"/>
      <c r="E179" s="88"/>
      <c r="F179" s="3" t="e">
        <f>#REF!</f>
        <v>#REF!</v>
      </c>
    </row>
    <row r="180" spans="2:6" s="25" customFormat="1" x14ac:dyDescent="0.3">
      <c r="B180" s="87" t="s">
        <v>231</v>
      </c>
      <c r="C180" s="88"/>
      <c r="D180" s="88"/>
      <c r="E180" s="88"/>
      <c r="F180" s="3" t="e">
        <f>#REF!</f>
        <v>#REF!</v>
      </c>
    </row>
    <row r="181" spans="2:6" s="25" customFormat="1" x14ac:dyDescent="0.3">
      <c r="B181" s="87" t="s">
        <v>232</v>
      </c>
      <c r="C181" s="88"/>
      <c r="D181" s="88"/>
      <c r="E181" s="88"/>
      <c r="F181" s="3" t="e">
        <f>#REF!</f>
        <v>#REF!</v>
      </c>
    </row>
    <row r="182" spans="2:6" s="25" customFormat="1" x14ac:dyDescent="0.3">
      <c r="B182" s="87" t="s">
        <v>233</v>
      </c>
      <c r="C182" s="88"/>
      <c r="D182" s="88"/>
      <c r="E182" s="88"/>
      <c r="F182" s="3" t="e">
        <f>#REF!</f>
        <v>#REF!</v>
      </c>
    </row>
    <row r="183" spans="2:6" s="25" customFormat="1" x14ac:dyDescent="0.3">
      <c r="B183" s="95" t="s">
        <v>344</v>
      </c>
      <c r="C183" s="96"/>
      <c r="D183" s="96"/>
      <c r="E183" s="96"/>
      <c r="F183" s="30" t="e">
        <f>F184+F185</f>
        <v>#REF!</v>
      </c>
    </row>
    <row r="184" spans="2:6" s="25" customFormat="1" x14ac:dyDescent="0.3">
      <c r="B184" s="101" t="s">
        <v>67</v>
      </c>
      <c r="C184" s="102"/>
      <c r="D184" s="102"/>
      <c r="E184" s="102"/>
      <c r="F184" s="3" t="e">
        <f>#REF!</f>
        <v>#REF!</v>
      </c>
    </row>
    <row r="185" spans="2:6" s="25" customFormat="1" x14ac:dyDescent="0.3">
      <c r="B185" s="101" t="s">
        <v>371</v>
      </c>
      <c r="C185" s="102"/>
      <c r="D185" s="102"/>
      <c r="E185" s="102"/>
      <c r="F185" s="3" t="e">
        <f>#REF!</f>
        <v>#REF!</v>
      </c>
    </row>
    <row r="186" spans="2:6" s="25" customFormat="1" x14ac:dyDescent="0.3">
      <c r="B186" s="87" t="s">
        <v>224</v>
      </c>
      <c r="C186" s="88"/>
      <c r="D186" s="88"/>
      <c r="E186" s="88"/>
      <c r="F186" s="3" t="e">
        <f>#REF!</f>
        <v>#REF!</v>
      </c>
    </row>
    <row r="187" spans="2:6" s="25" customFormat="1" x14ac:dyDescent="0.3">
      <c r="B187" s="87" t="s">
        <v>230</v>
      </c>
      <c r="C187" s="88"/>
      <c r="D187" s="88"/>
      <c r="E187" s="88"/>
      <c r="F187" s="3" t="e">
        <f>#REF!</f>
        <v>#REF!</v>
      </c>
    </row>
    <row r="188" spans="2:6" s="25" customFormat="1" x14ac:dyDescent="0.3">
      <c r="B188" s="87" t="s">
        <v>231</v>
      </c>
      <c r="C188" s="88"/>
      <c r="D188" s="88"/>
      <c r="E188" s="88"/>
      <c r="F188" s="3" t="e">
        <f>#REF!</f>
        <v>#REF!</v>
      </c>
    </row>
    <row r="189" spans="2:6" s="25" customFormat="1" x14ac:dyDescent="0.3">
      <c r="B189" s="87" t="s">
        <v>232</v>
      </c>
      <c r="C189" s="88"/>
      <c r="D189" s="88"/>
      <c r="E189" s="88"/>
      <c r="F189" s="3" t="e">
        <f>#REF!</f>
        <v>#REF!</v>
      </c>
    </row>
    <row r="190" spans="2:6" s="25" customFormat="1" x14ac:dyDescent="0.3">
      <c r="B190" s="87" t="s">
        <v>233</v>
      </c>
      <c r="C190" s="88"/>
      <c r="D190" s="88"/>
      <c r="E190" s="88"/>
      <c r="F190" s="3" t="e">
        <f>#REF!</f>
        <v>#REF!</v>
      </c>
    </row>
    <row r="191" spans="2:6" s="25" customFormat="1" x14ac:dyDescent="0.3">
      <c r="B191" s="95" t="s">
        <v>348</v>
      </c>
      <c r="C191" s="96"/>
      <c r="D191" s="96"/>
      <c r="E191" s="96"/>
      <c r="F191" s="30" t="e">
        <f>F192+F193+F194+F195+F196</f>
        <v>#REF!</v>
      </c>
    </row>
    <row r="192" spans="2:6" s="25" customFormat="1" x14ac:dyDescent="0.3">
      <c r="B192" s="87" t="s">
        <v>224</v>
      </c>
      <c r="C192" s="88"/>
      <c r="D192" s="88"/>
      <c r="E192" s="88"/>
      <c r="F192" s="27" t="e">
        <f>#REF!</f>
        <v>#REF!</v>
      </c>
    </row>
    <row r="193" spans="2:6" s="25" customFormat="1" x14ac:dyDescent="0.3">
      <c r="B193" s="87" t="s">
        <v>230</v>
      </c>
      <c r="C193" s="88"/>
      <c r="D193" s="88"/>
      <c r="E193" s="88"/>
      <c r="F193" s="27" t="e">
        <f>#REF!</f>
        <v>#REF!</v>
      </c>
    </row>
    <row r="194" spans="2:6" s="25" customFormat="1" x14ac:dyDescent="0.3">
      <c r="B194" s="87" t="s">
        <v>231</v>
      </c>
      <c r="C194" s="88"/>
      <c r="D194" s="88"/>
      <c r="E194" s="88"/>
      <c r="F194" s="27" t="e">
        <f>#REF!</f>
        <v>#REF!</v>
      </c>
    </row>
    <row r="195" spans="2:6" s="25" customFormat="1" x14ac:dyDescent="0.3">
      <c r="B195" s="87" t="s">
        <v>232</v>
      </c>
      <c r="C195" s="88"/>
      <c r="D195" s="88"/>
      <c r="E195" s="88"/>
      <c r="F195" s="27" t="e">
        <f>#REF!</f>
        <v>#REF!</v>
      </c>
    </row>
    <row r="196" spans="2:6" s="25" customFormat="1" x14ac:dyDescent="0.3">
      <c r="B196" s="87" t="s">
        <v>233</v>
      </c>
      <c r="C196" s="88"/>
      <c r="D196" s="88"/>
      <c r="E196" s="88"/>
      <c r="F196" s="27" t="e">
        <f>#REF!</f>
        <v>#REF!</v>
      </c>
    </row>
    <row r="197" spans="2:6" s="25" customFormat="1" x14ac:dyDescent="0.3">
      <c r="B197" s="95" t="s">
        <v>349</v>
      </c>
      <c r="C197" s="96"/>
      <c r="D197" s="96"/>
      <c r="E197" s="96"/>
      <c r="F197" s="30" t="e">
        <f>F297+F199+F200+F201+F202</f>
        <v>#REF!</v>
      </c>
    </row>
    <row r="198" spans="2:6" s="25" customFormat="1" x14ac:dyDescent="0.3">
      <c r="B198" s="87" t="s">
        <v>224</v>
      </c>
      <c r="C198" s="88"/>
      <c r="D198" s="88"/>
      <c r="E198" s="88"/>
      <c r="F198" s="32"/>
    </row>
    <row r="199" spans="2:6" s="25" customFormat="1" x14ac:dyDescent="0.3">
      <c r="B199" s="87" t="s">
        <v>230</v>
      </c>
      <c r="C199" s="88"/>
      <c r="D199" s="88"/>
      <c r="E199" s="88"/>
      <c r="F199" s="27" t="e">
        <f>#REF!</f>
        <v>#REF!</v>
      </c>
    </row>
    <row r="200" spans="2:6" s="25" customFormat="1" x14ac:dyDescent="0.3">
      <c r="B200" s="87" t="s">
        <v>231</v>
      </c>
      <c r="C200" s="88"/>
      <c r="D200" s="88"/>
      <c r="E200" s="88"/>
      <c r="F200" s="27" t="e">
        <f>#REF!</f>
        <v>#REF!</v>
      </c>
    </row>
    <row r="201" spans="2:6" s="25" customFormat="1" x14ac:dyDescent="0.3">
      <c r="B201" s="87" t="s">
        <v>232</v>
      </c>
      <c r="C201" s="88"/>
      <c r="D201" s="88"/>
      <c r="E201" s="88"/>
      <c r="F201" s="27" t="e">
        <f>#REF!</f>
        <v>#REF!</v>
      </c>
    </row>
    <row r="202" spans="2:6" s="25" customFormat="1" x14ac:dyDescent="0.3">
      <c r="B202" s="87" t="s">
        <v>233</v>
      </c>
      <c r="C202" s="88"/>
      <c r="D202" s="88"/>
      <c r="E202" s="88"/>
      <c r="F202" s="27" t="e">
        <f>#REF!</f>
        <v>#REF!</v>
      </c>
    </row>
    <row r="203" spans="2:6" s="25" customFormat="1" ht="14.4" customHeight="1" x14ac:dyDescent="0.3">
      <c r="B203" s="95" t="s">
        <v>346</v>
      </c>
      <c r="C203" s="96"/>
      <c r="D203" s="96"/>
      <c r="E203" s="96"/>
      <c r="F203" s="30" t="e">
        <f>F204+F205+F211+F217+F223+F229</f>
        <v>#REF!</v>
      </c>
    </row>
    <row r="204" spans="2:6" s="25" customFormat="1" ht="14.4" customHeight="1" x14ac:dyDescent="0.3">
      <c r="B204" s="101" t="s">
        <v>245</v>
      </c>
      <c r="C204" s="102"/>
      <c r="D204" s="102"/>
      <c r="E204" s="102"/>
      <c r="F204" s="3" t="e">
        <f>#REF!</f>
        <v>#REF!</v>
      </c>
    </row>
    <row r="205" spans="2:6" s="25" customFormat="1" ht="14.4" customHeight="1" x14ac:dyDescent="0.3">
      <c r="B205" s="101" t="s">
        <v>246</v>
      </c>
      <c r="C205" s="102"/>
      <c r="D205" s="102"/>
      <c r="E205" s="102"/>
      <c r="F205" s="3" t="e">
        <f>#REF!</f>
        <v>#REF!</v>
      </c>
    </row>
    <row r="206" spans="2:6" s="25" customFormat="1" ht="14.4" customHeight="1" x14ac:dyDescent="0.3">
      <c r="B206" s="87" t="s">
        <v>224</v>
      </c>
      <c r="C206" s="88"/>
      <c r="D206" s="88"/>
      <c r="E206" s="88"/>
      <c r="F206" s="3" t="e">
        <f>#REF!</f>
        <v>#REF!</v>
      </c>
    </row>
    <row r="207" spans="2:6" s="25" customFormat="1" ht="14.4" customHeight="1" x14ac:dyDescent="0.3">
      <c r="B207" s="87" t="s">
        <v>230</v>
      </c>
      <c r="C207" s="88"/>
      <c r="D207" s="88"/>
      <c r="E207" s="88"/>
      <c r="F207" s="3" t="e">
        <f>#REF!</f>
        <v>#REF!</v>
      </c>
    </row>
    <row r="208" spans="2:6" s="25" customFormat="1" ht="14.4" customHeight="1" x14ac:dyDescent="0.3">
      <c r="B208" s="87" t="s">
        <v>231</v>
      </c>
      <c r="C208" s="88"/>
      <c r="D208" s="88"/>
      <c r="E208" s="88"/>
      <c r="F208" s="3" t="e">
        <f>#REF!</f>
        <v>#REF!</v>
      </c>
    </row>
    <row r="209" spans="2:6" s="25" customFormat="1" ht="14.4" customHeight="1" x14ac:dyDescent="0.3">
      <c r="B209" s="87" t="s">
        <v>232</v>
      </c>
      <c r="C209" s="88"/>
      <c r="D209" s="88"/>
      <c r="E209" s="88"/>
      <c r="F209" s="3" t="e">
        <f>#REF!</f>
        <v>#REF!</v>
      </c>
    </row>
    <row r="210" spans="2:6" s="25" customFormat="1" ht="14.4" customHeight="1" x14ac:dyDescent="0.3">
      <c r="B210" s="87" t="s">
        <v>233</v>
      </c>
      <c r="C210" s="88"/>
      <c r="D210" s="88"/>
      <c r="E210" s="88"/>
      <c r="F210" s="3" t="e">
        <f>#REF!</f>
        <v>#REF!</v>
      </c>
    </row>
    <row r="211" spans="2:6" s="25" customFormat="1" ht="14.4" customHeight="1" x14ac:dyDescent="0.3">
      <c r="B211" s="101" t="s">
        <v>249</v>
      </c>
      <c r="C211" s="102"/>
      <c r="D211" s="102"/>
      <c r="E211" s="102"/>
      <c r="F211" s="3" t="e">
        <f>#REF!</f>
        <v>#REF!</v>
      </c>
    </row>
    <row r="212" spans="2:6" s="25" customFormat="1" ht="14.4" customHeight="1" x14ac:dyDescent="0.3">
      <c r="B212" s="87" t="s">
        <v>224</v>
      </c>
      <c r="C212" s="88"/>
      <c r="D212" s="88"/>
      <c r="E212" s="88"/>
      <c r="F212" s="3" t="e">
        <f>#REF!</f>
        <v>#REF!</v>
      </c>
    </row>
    <row r="213" spans="2:6" s="25" customFormat="1" ht="14.4" customHeight="1" x14ac:dyDescent="0.3">
      <c r="B213" s="87" t="s">
        <v>230</v>
      </c>
      <c r="C213" s="88"/>
      <c r="D213" s="88"/>
      <c r="E213" s="88"/>
      <c r="F213" s="3" t="e">
        <f>#REF!</f>
        <v>#REF!</v>
      </c>
    </row>
    <row r="214" spans="2:6" s="25" customFormat="1" ht="14.4" customHeight="1" x14ac:dyDescent="0.3">
      <c r="B214" s="87" t="s">
        <v>231</v>
      </c>
      <c r="C214" s="88"/>
      <c r="D214" s="88"/>
      <c r="E214" s="88"/>
      <c r="F214" s="3" t="e">
        <f>#REF!</f>
        <v>#REF!</v>
      </c>
    </row>
    <row r="215" spans="2:6" s="25" customFormat="1" ht="14.4" customHeight="1" x14ac:dyDescent="0.3">
      <c r="B215" s="87" t="s">
        <v>232</v>
      </c>
      <c r="C215" s="88"/>
      <c r="D215" s="88"/>
      <c r="E215" s="88"/>
      <c r="F215" s="3" t="e">
        <f>#REF!</f>
        <v>#REF!</v>
      </c>
    </row>
    <row r="216" spans="2:6" s="25" customFormat="1" ht="14.4" customHeight="1" x14ac:dyDescent="0.3">
      <c r="B216" s="87" t="s">
        <v>233</v>
      </c>
      <c r="C216" s="88"/>
      <c r="D216" s="88"/>
      <c r="E216" s="88"/>
      <c r="F216" s="3" t="e">
        <f>#REF!</f>
        <v>#REF!</v>
      </c>
    </row>
    <row r="217" spans="2:6" s="25" customFormat="1" ht="14.4" customHeight="1" x14ac:dyDescent="0.3">
      <c r="B217" s="101" t="s">
        <v>250</v>
      </c>
      <c r="C217" s="102"/>
      <c r="D217" s="102"/>
      <c r="E217" s="102"/>
      <c r="F217" s="3" t="e">
        <f>#REF!</f>
        <v>#REF!</v>
      </c>
    </row>
    <row r="218" spans="2:6" s="25" customFormat="1" ht="14.4" customHeight="1" x14ac:dyDescent="0.3">
      <c r="B218" s="87" t="s">
        <v>224</v>
      </c>
      <c r="C218" s="88"/>
      <c r="D218" s="88"/>
      <c r="E218" s="88"/>
      <c r="F218" s="3" t="e">
        <f>#REF!</f>
        <v>#REF!</v>
      </c>
    </row>
    <row r="219" spans="2:6" s="25" customFormat="1" ht="14.4" customHeight="1" x14ac:dyDescent="0.3">
      <c r="B219" s="87" t="s">
        <v>230</v>
      </c>
      <c r="C219" s="88"/>
      <c r="D219" s="88"/>
      <c r="E219" s="88"/>
      <c r="F219" s="3" t="e">
        <f>#REF!</f>
        <v>#REF!</v>
      </c>
    </row>
    <row r="220" spans="2:6" s="25" customFormat="1" ht="14.4" customHeight="1" x14ac:dyDescent="0.3">
      <c r="B220" s="87" t="s">
        <v>231</v>
      </c>
      <c r="C220" s="88"/>
      <c r="D220" s="88"/>
      <c r="E220" s="88"/>
      <c r="F220" s="3" t="e">
        <f>#REF!</f>
        <v>#REF!</v>
      </c>
    </row>
    <row r="221" spans="2:6" s="25" customFormat="1" ht="14.4" customHeight="1" x14ac:dyDescent="0.3">
      <c r="B221" s="87" t="s">
        <v>232</v>
      </c>
      <c r="C221" s="88"/>
      <c r="D221" s="88"/>
      <c r="E221" s="88"/>
      <c r="F221" s="3" t="e">
        <f>#REF!</f>
        <v>#REF!</v>
      </c>
    </row>
    <row r="222" spans="2:6" s="25" customFormat="1" ht="14.4" customHeight="1" x14ac:dyDescent="0.3">
      <c r="B222" s="87" t="s">
        <v>233</v>
      </c>
      <c r="C222" s="88"/>
      <c r="D222" s="88"/>
      <c r="E222" s="88"/>
      <c r="F222" s="3" t="e">
        <f>#REF!</f>
        <v>#REF!</v>
      </c>
    </row>
    <row r="223" spans="2:6" s="25" customFormat="1" ht="14.4" customHeight="1" x14ac:dyDescent="0.3">
      <c r="B223" s="101" t="s">
        <v>259</v>
      </c>
      <c r="C223" s="102"/>
      <c r="D223" s="102"/>
      <c r="E223" s="102"/>
      <c r="F223" s="3" t="e">
        <f>#REF!</f>
        <v>#REF!</v>
      </c>
    </row>
    <row r="224" spans="2:6" s="25" customFormat="1" ht="14.4" customHeight="1" x14ac:dyDescent="0.3">
      <c r="B224" s="87" t="s">
        <v>224</v>
      </c>
      <c r="C224" s="88"/>
      <c r="D224" s="88"/>
      <c r="E224" s="88"/>
      <c r="F224" s="3" t="e">
        <f>#REF!</f>
        <v>#REF!</v>
      </c>
    </row>
    <row r="225" spans="2:6" s="25" customFormat="1" ht="14.4" customHeight="1" x14ac:dyDescent="0.3">
      <c r="B225" s="87" t="s">
        <v>230</v>
      </c>
      <c r="C225" s="88"/>
      <c r="D225" s="88"/>
      <c r="E225" s="88"/>
      <c r="F225" s="3" t="e">
        <f>#REF!</f>
        <v>#REF!</v>
      </c>
    </row>
    <row r="226" spans="2:6" s="25" customFormat="1" ht="14.4" customHeight="1" x14ac:dyDescent="0.3">
      <c r="B226" s="87" t="s">
        <v>231</v>
      </c>
      <c r="C226" s="88"/>
      <c r="D226" s="88"/>
      <c r="E226" s="88"/>
      <c r="F226" s="3" t="e">
        <f>#REF!</f>
        <v>#REF!</v>
      </c>
    </row>
    <row r="227" spans="2:6" s="25" customFormat="1" ht="14.4" customHeight="1" x14ac:dyDescent="0.3">
      <c r="B227" s="87" t="s">
        <v>232</v>
      </c>
      <c r="C227" s="88"/>
      <c r="D227" s="88"/>
      <c r="E227" s="88"/>
      <c r="F227" s="3" t="e">
        <f>#REF!</f>
        <v>#REF!</v>
      </c>
    </row>
    <row r="228" spans="2:6" s="25" customFormat="1" ht="14.4" customHeight="1" x14ac:dyDescent="0.3">
      <c r="B228" s="87" t="s">
        <v>233</v>
      </c>
      <c r="C228" s="88"/>
      <c r="D228" s="88"/>
      <c r="E228" s="88"/>
      <c r="F228" s="3" t="e">
        <f>#REF!</f>
        <v>#REF!</v>
      </c>
    </row>
    <row r="229" spans="2:6" s="25" customFormat="1" ht="14.4" customHeight="1" x14ac:dyDescent="0.3">
      <c r="B229" s="101" t="s">
        <v>260</v>
      </c>
      <c r="C229" s="102"/>
      <c r="D229" s="102"/>
      <c r="E229" s="102"/>
      <c r="F229" s="3" t="e">
        <f>#REF!</f>
        <v>#REF!</v>
      </c>
    </row>
    <row r="230" spans="2:6" s="25" customFormat="1" ht="14.4" customHeight="1" x14ac:dyDescent="0.3">
      <c r="B230" s="87" t="s">
        <v>224</v>
      </c>
      <c r="C230" s="88"/>
      <c r="D230" s="88"/>
      <c r="E230" s="88"/>
      <c r="F230" s="3" t="e">
        <f>#REF!</f>
        <v>#REF!</v>
      </c>
    </row>
    <row r="231" spans="2:6" s="25" customFormat="1" ht="14.4" customHeight="1" x14ac:dyDescent="0.3">
      <c r="B231" s="87" t="s">
        <v>230</v>
      </c>
      <c r="C231" s="88"/>
      <c r="D231" s="88"/>
      <c r="E231" s="88"/>
      <c r="F231" s="3" t="e">
        <f>#REF!</f>
        <v>#REF!</v>
      </c>
    </row>
    <row r="232" spans="2:6" s="25" customFormat="1" ht="14.4" customHeight="1" x14ac:dyDescent="0.3">
      <c r="B232" s="87" t="s">
        <v>231</v>
      </c>
      <c r="C232" s="88"/>
      <c r="D232" s="88"/>
      <c r="E232" s="88"/>
      <c r="F232" s="3" t="e">
        <f>#REF!</f>
        <v>#REF!</v>
      </c>
    </row>
    <row r="233" spans="2:6" s="25" customFormat="1" ht="14.4" customHeight="1" x14ac:dyDescent="0.3">
      <c r="B233" s="87" t="s">
        <v>232</v>
      </c>
      <c r="C233" s="88"/>
      <c r="D233" s="88"/>
      <c r="E233" s="88"/>
      <c r="F233" s="3" t="e">
        <f>#REF!</f>
        <v>#REF!</v>
      </c>
    </row>
    <row r="234" spans="2:6" s="25" customFormat="1" ht="14.4" customHeight="1" x14ac:dyDescent="0.3">
      <c r="B234" s="87" t="s">
        <v>233</v>
      </c>
      <c r="C234" s="88"/>
      <c r="D234" s="88"/>
      <c r="E234" s="88"/>
      <c r="F234" s="3" t="e">
        <f>#REF!</f>
        <v>#REF!</v>
      </c>
    </row>
    <row r="235" spans="2:6" s="25" customFormat="1" x14ac:dyDescent="0.3">
      <c r="B235" s="95" t="s">
        <v>347</v>
      </c>
      <c r="C235" s="96"/>
      <c r="D235" s="96"/>
      <c r="E235" s="96"/>
      <c r="F235" s="30" t="e">
        <f>F236+F237+F243+F249+F255+F261</f>
        <v>#REF!</v>
      </c>
    </row>
    <row r="236" spans="2:6" s="25" customFormat="1" x14ac:dyDescent="0.3">
      <c r="B236" s="101" t="s">
        <v>245</v>
      </c>
      <c r="C236" s="102"/>
      <c r="D236" s="102"/>
      <c r="E236" s="102"/>
      <c r="F236" s="3" t="e">
        <f>#REF!</f>
        <v>#REF!</v>
      </c>
    </row>
    <row r="237" spans="2:6" s="25" customFormat="1" x14ac:dyDescent="0.3">
      <c r="B237" s="101" t="s">
        <v>246</v>
      </c>
      <c r="C237" s="102"/>
      <c r="D237" s="102"/>
      <c r="E237" s="102"/>
      <c r="F237" s="31" t="e">
        <f>#REF!-#REF!</f>
        <v>#REF!</v>
      </c>
    </row>
    <row r="238" spans="2:6" s="25" customFormat="1" x14ac:dyDescent="0.3">
      <c r="B238" s="87" t="s">
        <v>224</v>
      </c>
      <c r="C238" s="88"/>
      <c r="D238" s="88"/>
      <c r="E238" s="88"/>
      <c r="F238" s="3"/>
    </row>
    <row r="239" spans="2:6" s="25" customFormat="1" x14ac:dyDescent="0.3">
      <c r="B239" s="87" t="s">
        <v>230</v>
      </c>
      <c r="C239" s="88"/>
      <c r="D239" s="88"/>
      <c r="E239" s="88"/>
      <c r="F239" s="3" t="e">
        <f>#REF!</f>
        <v>#REF!</v>
      </c>
    </row>
    <row r="240" spans="2:6" s="25" customFormat="1" x14ac:dyDescent="0.3">
      <c r="B240" s="87" t="s">
        <v>231</v>
      </c>
      <c r="C240" s="88"/>
      <c r="D240" s="88"/>
      <c r="E240" s="88"/>
      <c r="F240" s="3" t="e">
        <f>#REF!</f>
        <v>#REF!</v>
      </c>
    </row>
    <row r="241" spans="2:6" s="25" customFormat="1" x14ac:dyDescent="0.3">
      <c r="B241" s="87" t="s">
        <v>232</v>
      </c>
      <c r="C241" s="88"/>
      <c r="D241" s="88"/>
      <c r="E241" s="88"/>
      <c r="F241" s="3" t="e">
        <f>#REF!</f>
        <v>#REF!</v>
      </c>
    </row>
    <row r="242" spans="2:6" s="25" customFormat="1" x14ac:dyDescent="0.3">
      <c r="B242" s="87" t="s">
        <v>233</v>
      </c>
      <c r="C242" s="88"/>
      <c r="D242" s="88"/>
      <c r="E242" s="88"/>
      <c r="F242" s="3" t="e">
        <f>#REF!</f>
        <v>#REF!</v>
      </c>
    </row>
    <row r="243" spans="2:6" s="25" customFormat="1" x14ac:dyDescent="0.3">
      <c r="B243" s="101" t="s">
        <v>249</v>
      </c>
      <c r="C243" s="102"/>
      <c r="D243" s="102"/>
      <c r="E243" s="102"/>
      <c r="F243" s="7" t="e">
        <f>#REF!-#REF!-#REF!</f>
        <v>#REF!</v>
      </c>
    </row>
    <row r="244" spans="2:6" s="25" customFormat="1" x14ac:dyDescent="0.3">
      <c r="B244" s="87" t="s">
        <v>224</v>
      </c>
      <c r="C244" s="88"/>
      <c r="D244" s="88"/>
      <c r="E244" s="88"/>
      <c r="F244" s="32"/>
    </row>
    <row r="245" spans="2:6" s="25" customFormat="1" x14ac:dyDescent="0.3">
      <c r="B245" s="87" t="s">
        <v>230</v>
      </c>
      <c r="C245" s="88"/>
      <c r="D245" s="88"/>
      <c r="E245" s="88"/>
      <c r="F245" s="3" t="e">
        <f>#REF!</f>
        <v>#REF!</v>
      </c>
    </row>
    <row r="246" spans="2:6" s="25" customFormat="1" x14ac:dyDescent="0.3">
      <c r="B246" s="87" t="s">
        <v>231</v>
      </c>
      <c r="C246" s="88"/>
      <c r="D246" s="88"/>
      <c r="E246" s="88"/>
      <c r="F246" s="7" t="e">
        <f>#REF!-#REF!</f>
        <v>#REF!</v>
      </c>
    </row>
    <row r="247" spans="2:6" s="25" customFormat="1" x14ac:dyDescent="0.3">
      <c r="B247" s="87" t="s">
        <v>232</v>
      </c>
      <c r="C247" s="88"/>
      <c r="D247" s="88"/>
      <c r="E247" s="88"/>
      <c r="F247" s="3" t="e">
        <f>#REF!</f>
        <v>#REF!</v>
      </c>
    </row>
    <row r="248" spans="2:6" s="25" customFormat="1" x14ac:dyDescent="0.3">
      <c r="B248" s="87" t="s">
        <v>233</v>
      </c>
      <c r="C248" s="88"/>
      <c r="D248" s="88"/>
      <c r="E248" s="88"/>
      <c r="F248" s="3" t="e">
        <f>#REF!</f>
        <v>#REF!</v>
      </c>
    </row>
    <row r="249" spans="2:6" s="25" customFormat="1" x14ac:dyDescent="0.3">
      <c r="B249" s="101" t="s">
        <v>250</v>
      </c>
      <c r="C249" s="102"/>
      <c r="D249" s="102"/>
      <c r="E249" s="102"/>
      <c r="F249" s="3" t="e">
        <f>#REF!</f>
        <v>#REF!</v>
      </c>
    </row>
    <row r="250" spans="2:6" s="25" customFormat="1" x14ac:dyDescent="0.3">
      <c r="B250" s="87" t="s">
        <v>224</v>
      </c>
      <c r="C250" s="88"/>
      <c r="D250" s="88"/>
      <c r="E250" s="88"/>
      <c r="F250" s="3" t="e">
        <f>#REF!</f>
        <v>#REF!</v>
      </c>
    </row>
    <row r="251" spans="2:6" s="25" customFormat="1" x14ac:dyDescent="0.3">
      <c r="B251" s="87" t="s">
        <v>230</v>
      </c>
      <c r="C251" s="88"/>
      <c r="D251" s="88"/>
      <c r="E251" s="88"/>
      <c r="F251" s="3" t="e">
        <f>#REF!</f>
        <v>#REF!</v>
      </c>
    </row>
    <row r="252" spans="2:6" s="25" customFormat="1" x14ac:dyDescent="0.3">
      <c r="B252" s="87" t="s">
        <v>231</v>
      </c>
      <c r="C252" s="88"/>
      <c r="D252" s="88"/>
      <c r="E252" s="88"/>
      <c r="F252" s="3" t="e">
        <f>#REF!</f>
        <v>#REF!</v>
      </c>
    </row>
    <row r="253" spans="2:6" s="25" customFormat="1" x14ac:dyDescent="0.3">
      <c r="B253" s="87" t="s">
        <v>232</v>
      </c>
      <c r="C253" s="88"/>
      <c r="D253" s="88"/>
      <c r="E253" s="88"/>
      <c r="F253" s="3" t="e">
        <f>#REF!</f>
        <v>#REF!</v>
      </c>
    </row>
    <row r="254" spans="2:6" s="25" customFormat="1" x14ac:dyDescent="0.3">
      <c r="B254" s="87" t="s">
        <v>233</v>
      </c>
      <c r="C254" s="88"/>
      <c r="D254" s="88"/>
      <c r="E254" s="88"/>
      <c r="F254" s="3" t="e">
        <f>#REF!</f>
        <v>#REF!</v>
      </c>
    </row>
    <row r="255" spans="2:6" s="25" customFormat="1" x14ac:dyDescent="0.3">
      <c r="B255" s="101" t="s">
        <v>259</v>
      </c>
      <c r="C255" s="102"/>
      <c r="D255" s="102"/>
      <c r="E255" s="102"/>
      <c r="F255" s="3" t="e">
        <f>#REF!</f>
        <v>#REF!</v>
      </c>
    </row>
    <row r="256" spans="2:6" s="25" customFormat="1" x14ac:dyDescent="0.3">
      <c r="B256" s="87" t="s">
        <v>224</v>
      </c>
      <c r="C256" s="88"/>
      <c r="D256" s="88"/>
      <c r="E256" s="88"/>
      <c r="F256" s="3" t="e">
        <f>#REF!</f>
        <v>#REF!</v>
      </c>
    </row>
    <row r="257" spans="2:6" s="25" customFormat="1" x14ac:dyDescent="0.3">
      <c r="B257" s="87" t="s">
        <v>230</v>
      </c>
      <c r="C257" s="88"/>
      <c r="D257" s="88"/>
      <c r="E257" s="88"/>
      <c r="F257" s="3" t="e">
        <f>#REF!</f>
        <v>#REF!</v>
      </c>
    </row>
    <row r="258" spans="2:6" s="25" customFormat="1" x14ac:dyDescent="0.3">
      <c r="B258" s="87" t="s">
        <v>231</v>
      </c>
      <c r="C258" s="88"/>
      <c r="D258" s="88"/>
      <c r="E258" s="88"/>
      <c r="F258" s="3" t="e">
        <f>#REF!</f>
        <v>#REF!</v>
      </c>
    </row>
    <row r="259" spans="2:6" s="25" customFormat="1" x14ac:dyDescent="0.3">
      <c r="B259" s="87" t="s">
        <v>232</v>
      </c>
      <c r="C259" s="88"/>
      <c r="D259" s="88"/>
      <c r="E259" s="88"/>
      <c r="F259" s="3" t="e">
        <f>#REF!</f>
        <v>#REF!</v>
      </c>
    </row>
    <row r="260" spans="2:6" s="25" customFormat="1" x14ac:dyDescent="0.3">
      <c r="B260" s="87" t="s">
        <v>233</v>
      </c>
      <c r="C260" s="88"/>
      <c r="D260" s="88"/>
      <c r="E260" s="88"/>
      <c r="F260" s="3" t="e">
        <f>#REF!</f>
        <v>#REF!</v>
      </c>
    </row>
    <row r="261" spans="2:6" s="25" customFormat="1" x14ac:dyDescent="0.3">
      <c r="B261" s="101" t="s">
        <v>260</v>
      </c>
      <c r="C261" s="102"/>
      <c r="D261" s="102"/>
      <c r="E261" s="102"/>
      <c r="F261" s="3" t="e">
        <f>#REF!</f>
        <v>#REF!</v>
      </c>
    </row>
    <row r="262" spans="2:6" s="25" customFormat="1" x14ac:dyDescent="0.3">
      <c r="B262" s="87" t="s">
        <v>224</v>
      </c>
      <c r="C262" s="88"/>
      <c r="D262" s="88"/>
      <c r="E262" s="88"/>
      <c r="F262" s="3" t="e">
        <f>#REF!</f>
        <v>#REF!</v>
      </c>
    </row>
    <row r="263" spans="2:6" s="25" customFormat="1" x14ac:dyDescent="0.3">
      <c r="B263" s="87" t="s">
        <v>230</v>
      </c>
      <c r="C263" s="88"/>
      <c r="D263" s="88"/>
      <c r="E263" s="88"/>
      <c r="F263" s="3" t="e">
        <f>#REF!</f>
        <v>#REF!</v>
      </c>
    </row>
    <row r="264" spans="2:6" s="25" customFormat="1" x14ac:dyDescent="0.3">
      <c r="B264" s="87" t="s">
        <v>231</v>
      </c>
      <c r="C264" s="88"/>
      <c r="D264" s="88"/>
      <c r="E264" s="88"/>
      <c r="F264" s="3" t="e">
        <f>#REF!</f>
        <v>#REF!</v>
      </c>
    </row>
    <row r="265" spans="2:6" s="25" customFormat="1" x14ac:dyDescent="0.3">
      <c r="B265" s="87" t="s">
        <v>232</v>
      </c>
      <c r="C265" s="88"/>
      <c r="D265" s="88"/>
      <c r="E265" s="88"/>
      <c r="F265" s="3" t="e">
        <f>#REF!</f>
        <v>#REF!</v>
      </c>
    </row>
    <row r="266" spans="2:6" s="25" customFormat="1" x14ac:dyDescent="0.3">
      <c r="B266" s="87" t="s">
        <v>233</v>
      </c>
      <c r="C266" s="88"/>
      <c r="D266" s="88"/>
      <c r="E266" s="88"/>
      <c r="F266" s="3" t="e">
        <f>#REF!</f>
        <v>#REF!</v>
      </c>
    </row>
    <row r="267" spans="2:6" s="25" customFormat="1" x14ac:dyDescent="0.3">
      <c r="B267" s="95" t="s">
        <v>350</v>
      </c>
      <c r="C267" s="96"/>
      <c r="D267" s="96"/>
      <c r="E267" s="96"/>
      <c r="F267" s="31" t="e">
        <f>F269+F154-F135-F16</f>
        <v>#REF!</v>
      </c>
    </row>
    <row r="268" spans="2:6" s="25" customFormat="1" ht="14.7" customHeight="1" x14ac:dyDescent="0.3">
      <c r="B268" s="95" t="s">
        <v>351</v>
      </c>
      <c r="C268" s="96"/>
      <c r="D268" s="96"/>
      <c r="E268" s="96"/>
      <c r="F268" s="30" t="e">
        <f>-F269</f>
        <v>#REF!</v>
      </c>
    </row>
    <row r="269" spans="2:6" s="25" customFormat="1" ht="14.7" customHeight="1" x14ac:dyDescent="0.3">
      <c r="B269" s="95" t="s">
        <v>372</v>
      </c>
      <c r="C269" s="96"/>
      <c r="D269" s="96"/>
      <c r="E269" s="96"/>
      <c r="F269" s="30" t="e">
        <f>F270+F287+F288+F289+F299</f>
        <v>#REF!</v>
      </c>
    </row>
    <row r="270" spans="2:6" s="25" customFormat="1" x14ac:dyDescent="0.3">
      <c r="B270" s="95" t="s">
        <v>352</v>
      </c>
      <c r="C270" s="96"/>
      <c r="D270" s="96"/>
      <c r="E270" s="96"/>
      <c r="F270" s="27" t="e">
        <f>#REF!</f>
        <v>#REF!</v>
      </c>
    </row>
    <row r="271" spans="2:6" s="25" customFormat="1" x14ac:dyDescent="0.3">
      <c r="B271" s="93" t="s">
        <v>266</v>
      </c>
      <c r="C271" s="93"/>
      <c r="D271" s="93"/>
      <c r="E271" s="93"/>
      <c r="F271" s="27" t="e">
        <f>#REF!</f>
        <v>#REF!</v>
      </c>
    </row>
    <row r="272" spans="2:6" s="25" customFormat="1" x14ac:dyDescent="0.3">
      <c r="B272" s="97" t="s">
        <v>267</v>
      </c>
      <c r="C272" s="97"/>
      <c r="D272" s="97"/>
      <c r="E272" s="97"/>
      <c r="F272" s="27" t="e">
        <f>#REF!</f>
        <v>#REF!</v>
      </c>
    </row>
    <row r="273" spans="2:6" s="25" customFormat="1" x14ac:dyDescent="0.3">
      <c r="B273" s="97" t="s">
        <v>268</v>
      </c>
      <c r="C273" s="97"/>
      <c r="D273" s="97"/>
      <c r="E273" s="97"/>
      <c r="F273" s="27" t="e">
        <f>#REF!</f>
        <v>#REF!</v>
      </c>
    </row>
    <row r="274" spans="2:6" s="25" customFormat="1" x14ac:dyDescent="0.3">
      <c r="B274" s="93" t="s">
        <v>269</v>
      </c>
      <c r="C274" s="93"/>
      <c r="D274" s="93"/>
      <c r="E274" s="93"/>
      <c r="F274" s="27" t="e">
        <f>#REF!</f>
        <v>#REF!</v>
      </c>
    </row>
    <row r="275" spans="2:6" s="25" customFormat="1" x14ac:dyDescent="0.3">
      <c r="B275" s="93" t="s">
        <v>270</v>
      </c>
      <c r="C275" s="93"/>
      <c r="D275" s="93"/>
      <c r="E275" s="93"/>
      <c r="F275" s="27" t="e">
        <f>#REF!</f>
        <v>#REF!</v>
      </c>
    </row>
    <row r="276" spans="2:6" s="25" customFormat="1" x14ac:dyDescent="0.3">
      <c r="B276" s="93" t="s">
        <v>271</v>
      </c>
      <c r="C276" s="93"/>
      <c r="D276" s="93"/>
      <c r="E276" s="93"/>
      <c r="F276" s="27" t="e">
        <f>#REF!</f>
        <v>#REF!</v>
      </c>
    </row>
    <row r="277" spans="2:6" s="25" customFormat="1" x14ac:dyDescent="0.3">
      <c r="B277" s="99" t="s">
        <v>272</v>
      </c>
      <c r="C277" s="99"/>
      <c r="D277" s="99"/>
      <c r="E277" s="99"/>
      <c r="F277" s="27" t="e">
        <f>#REF!</f>
        <v>#REF!</v>
      </c>
    </row>
    <row r="278" spans="2:6" s="25" customFormat="1" x14ac:dyDescent="0.3">
      <c r="B278" s="99" t="s">
        <v>273</v>
      </c>
      <c r="C278" s="99"/>
      <c r="D278" s="99"/>
      <c r="E278" s="99"/>
      <c r="F278" s="27" t="e">
        <f>#REF!</f>
        <v>#REF!</v>
      </c>
    </row>
    <row r="279" spans="2:6" s="25" customFormat="1" x14ac:dyDescent="0.3">
      <c r="B279" s="104" t="s">
        <v>274</v>
      </c>
      <c r="C279" s="104"/>
      <c r="D279" s="104"/>
      <c r="E279" s="104"/>
      <c r="F279" s="27" t="e">
        <f>#REF!-#REF!</f>
        <v>#REF!</v>
      </c>
    </row>
    <row r="280" spans="2:6" s="25" customFormat="1" x14ac:dyDescent="0.3">
      <c r="B280" s="99" t="s">
        <v>275</v>
      </c>
      <c r="C280" s="99"/>
      <c r="D280" s="99"/>
      <c r="E280" s="99"/>
      <c r="F280" s="27" t="e">
        <f>#REF!</f>
        <v>#REF!</v>
      </c>
    </row>
    <row r="281" spans="2:6" s="25" customFormat="1" x14ac:dyDescent="0.3">
      <c r="B281" s="99" t="s">
        <v>276</v>
      </c>
      <c r="C281" s="99"/>
      <c r="D281" s="99"/>
      <c r="E281" s="99"/>
      <c r="F281" s="27" t="e">
        <f>#REF!</f>
        <v>#REF!</v>
      </c>
    </row>
    <row r="282" spans="2:6" s="25" customFormat="1" x14ac:dyDescent="0.3">
      <c r="B282" s="97" t="s">
        <v>234</v>
      </c>
      <c r="C282" s="97"/>
      <c r="D282" s="97"/>
      <c r="E282" s="97"/>
      <c r="F282" s="27" t="e">
        <f>#REF!</f>
        <v>#REF!</v>
      </c>
    </row>
    <row r="283" spans="2:6" s="25" customFormat="1" x14ac:dyDescent="0.3">
      <c r="B283" s="97" t="s">
        <v>235</v>
      </c>
      <c r="C283" s="97"/>
      <c r="D283" s="97"/>
      <c r="E283" s="97"/>
      <c r="F283" s="27" t="e">
        <f>#REF!</f>
        <v>#REF!</v>
      </c>
    </row>
    <row r="284" spans="2:6" s="25" customFormat="1" x14ac:dyDescent="0.3">
      <c r="B284" s="99" t="s">
        <v>277</v>
      </c>
      <c r="C284" s="99"/>
      <c r="D284" s="99"/>
      <c r="E284" s="99"/>
      <c r="F284" s="27" t="e">
        <f>#REF!</f>
        <v>#REF!</v>
      </c>
    </row>
    <row r="285" spans="2:6" s="25" customFormat="1" x14ac:dyDescent="0.3">
      <c r="B285" s="99" t="s">
        <v>278</v>
      </c>
      <c r="C285" s="99"/>
      <c r="D285" s="99"/>
      <c r="E285" s="99"/>
      <c r="F285" s="27" t="e">
        <f>#REF!</f>
        <v>#REF!</v>
      </c>
    </row>
    <row r="286" spans="2:6" s="25" customFormat="1" x14ac:dyDescent="0.3">
      <c r="B286" s="99" t="s">
        <v>279</v>
      </c>
      <c r="C286" s="99"/>
      <c r="D286" s="99"/>
      <c r="E286" s="99"/>
      <c r="F286" s="27" t="e">
        <f>#REF!</f>
        <v>#REF!</v>
      </c>
    </row>
    <row r="287" spans="2:6" s="25" customFormat="1" ht="14.4" customHeight="1" x14ac:dyDescent="0.3">
      <c r="B287" s="101" t="s">
        <v>373</v>
      </c>
      <c r="C287" s="102"/>
      <c r="D287" s="102"/>
      <c r="E287" s="102"/>
      <c r="F287" s="27" t="e">
        <f>-#REF!</f>
        <v>#REF!</v>
      </c>
    </row>
    <row r="288" spans="2:6" s="25" customFormat="1" ht="14.4" customHeight="1" x14ac:dyDescent="0.3">
      <c r="B288" s="101" t="s">
        <v>282</v>
      </c>
      <c r="C288" s="102"/>
      <c r="D288" s="102"/>
      <c r="E288" s="102"/>
      <c r="F288" s="27" t="e">
        <f>#REF!-#REF!</f>
        <v>#REF!</v>
      </c>
    </row>
    <row r="289" spans="2:13" s="25" customFormat="1" ht="14.4" customHeight="1" x14ac:dyDescent="0.3">
      <c r="B289" s="101" t="s">
        <v>283</v>
      </c>
      <c r="C289" s="102"/>
      <c r="D289" s="102"/>
      <c r="E289" s="102"/>
      <c r="F289" s="30" t="e">
        <f>F290+F294+F297+F298</f>
        <v>#REF!</v>
      </c>
    </row>
    <row r="290" spans="2:13" s="25" customFormat="1" ht="14.4" customHeight="1" x14ac:dyDescent="0.3">
      <c r="B290" s="101" t="s">
        <v>284</v>
      </c>
      <c r="C290" s="102"/>
      <c r="D290" s="102"/>
      <c r="E290" s="102"/>
      <c r="F290" s="27" t="e">
        <f>#REF!-#REF!</f>
        <v>#REF!</v>
      </c>
    </row>
    <row r="291" spans="2:13" s="25" customFormat="1" ht="14.4" customHeight="1" x14ac:dyDescent="0.3">
      <c r="B291" s="101" t="s">
        <v>285</v>
      </c>
      <c r="C291" s="102"/>
      <c r="D291" s="102"/>
      <c r="E291" s="102"/>
      <c r="F291" s="27" t="e">
        <f>-#REF!</f>
        <v>#REF!</v>
      </c>
    </row>
    <row r="292" spans="2:13" s="25" customFormat="1" ht="14.4" customHeight="1" x14ac:dyDescent="0.3">
      <c r="B292" s="93" t="s">
        <v>286</v>
      </c>
      <c r="C292" s="94"/>
      <c r="D292" s="94"/>
      <c r="E292" s="94"/>
      <c r="F292" s="27" t="e">
        <f>-#REF!</f>
        <v>#REF!</v>
      </c>
    </row>
    <row r="293" spans="2:13" s="25" customFormat="1" ht="14.4" customHeight="1" x14ac:dyDescent="0.3">
      <c r="B293" s="101" t="s">
        <v>287</v>
      </c>
      <c r="C293" s="102"/>
      <c r="D293" s="102"/>
      <c r="E293" s="102"/>
      <c r="F293" s="27" t="e">
        <f>-#REF!</f>
        <v>#REF!</v>
      </c>
    </row>
    <row r="294" spans="2:13" s="25" customFormat="1" ht="14.4" customHeight="1" x14ac:dyDescent="0.3">
      <c r="B294" s="101" t="s">
        <v>288</v>
      </c>
      <c r="C294" s="102"/>
      <c r="D294" s="102"/>
      <c r="E294" s="102"/>
      <c r="F294" s="27" t="e">
        <f>#REF!</f>
        <v>#REF!</v>
      </c>
    </row>
    <row r="295" spans="2:13" s="25" customFormat="1" ht="14.4" customHeight="1" x14ac:dyDescent="0.3">
      <c r="B295" s="87" t="s">
        <v>234</v>
      </c>
      <c r="C295" s="88"/>
      <c r="D295" s="88"/>
      <c r="E295" s="88"/>
      <c r="F295" s="27" t="e">
        <f>-#REF!</f>
        <v>#REF!</v>
      </c>
    </row>
    <row r="296" spans="2:13" s="25" customFormat="1" ht="14.4" customHeight="1" x14ac:dyDescent="0.3">
      <c r="B296" s="87" t="s">
        <v>235</v>
      </c>
      <c r="C296" s="88"/>
      <c r="D296" s="88"/>
      <c r="E296" s="88"/>
      <c r="F296" s="27" t="e">
        <f>-#REF!</f>
        <v>#REF!</v>
      </c>
    </row>
    <row r="297" spans="2:13" s="25" customFormat="1" ht="14.4" customHeight="1" x14ac:dyDescent="0.3">
      <c r="B297" s="101" t="s">
        <v>278</v>
      </c>
      <c r="C297" s="102"/>
      <c r="D297" s="102"/>
      <c r="E297" s="102"/>
      <c r="F297" s="27" t="e">
        <f>#REF!</f>
        <v>#REF!</v>
      </c>
    </row>
    <row r="298" spans="2:13" s="25" customFormat="1" ht="14.4" customHeight="1" x14ac:dyDescent="0.3">
      <c r="B298" s="101" t="s">
        <v>289</v>
      </c>
      <c r="C298" s="102"/>
      <c r="D298" s="102"/>
      <c r="E298" s="102"/>
      <c r="F298" s="3" t="e">
        <f>-#REF!</f>
        <v>#REF!</v>
      </c>
    </row>
    <row r="299" spans="2:13" s="25" customFormat="1" ht="14.4" customHeight="1" x14ac:dyDescent="0.3">
      <c r="B299" s="95" t="s">
        <v>353</v>
      </c>
      <c r="C299" s="96"/>
      <c r="D299" s="96"/>
      <c r="E299" s="96"/>
      <c r="F299" s="28" t="e">
        <f>F300+F310+F314+F321+F322+F323</f>
        <v>#REF!</v>
      </c>
    </row>
    <row r="300" spans="2:13" s="26" customFormat="1" x14ac:dyDescent="0.3">
      <c r="B300" s="101" t="s">
        <v>291</v>
      </c>
      <c r="C300" s="102"/>
      <c r="D300" s="102"/>
      <c r="E300" s="102"/>
      <c r="F300" s="33" t="e">
        <f>-#REF!</f>
        <v>#REF!</v>
      </c>
      <c r="G300" s="25"/>
      <c r="H300" s="25"/>
      <c r="I300" s="25"/>
      <c r="J300" s="25"/>
      <c r="K300" s="25"/>
      <c r="L300" s="25"/>
      <c r="M300" s="25"/>
    </row>
    <row r="301" spans="2:13" s="1" customFormat="1" x14ac:dyDescent="0.3">
      <c r="B301" s="101" t="s">
        <v>292</v>
      </c>
      <c r="C301" s="102"/>
      <c r="D301" s="102"/>
      <c r="E301" s="102"/>
      <c r="F301" s="33" t="e">
        <f>-#REF!</f>
        <v>#REF!</v>
      </c>
      <c r="G301"/>
      <c r="H301"/>
      <c r="I301"/>
      <c r="J301"/>
      <c r="K301"/>
      <c r="L301"/>
      <c r="M301"/>
    </row>
    <row r="302" spans="2:13" s="1" customFormat="1" x14ac:dyDescent="0.3">
      <c r="B302" s="101" t="s">
        <v>374</v>
      </c>
      <c r="C302" s="102"/>
      <c r="D302" s="102"/>
      <c r="E302" s="102"/>
      <c r="F302" s="33" t="e">
        <f>-#REF!</f>
        <v>#REF!</v>
      </c>
      <c r="G302"/>
      <c r="H302"/>
      <c r="I302"/>
      <c r="J302"/>
      <c r="K302"/>
      <c r="L302"/>
      <c r="M302"/>
    </row>
    <row r="303" spans="2:13" x14ac:dyDescent="0.3">
      <c r="B303" s="101" t="s">
        <v>375</v>
      </c>
      <c r="C303" s="102"/>
      <c r="D303" s="102"/>
      <c r="E303" s="102"/>
      <c r="F303" s="33" t="e">
        <f>-#REF!</f>
        <v>#REF!</v>
      </c>
    </row>
    <row r="304" spans="2:13" x14ac:dyDescent="0.3">
      <c r="B304" s="101" t="s">
        <v>376</v>
      </c>
      <c r="C304" s="102"/>
      <c r="D304" s="102"/>
      <c r="E304" s="102"/>
      <c r="F304" s="33" t="e">
        <f>-#REF!</f>
        <v>#REF!</v>
      </c>
    </row>
    <row r="305" spans="2:13" s="1" customFormat="1" x14ac:dyDescent="0.3">
      <c r="B305" s="101" t="s">
        <v>377</v>
      </c>
      <c r="C305" s="102"/>
      <c r="D305" s="102"/>
      <c r="E305" s="102"/>
      <c r="F305" s="33" t="e">
        <f>-#REF!</f>
        <v>#REF!</v>
      </c>
      <c r="G305"/>
      <c r="H305"/>
      <c r="I305"/>
      <c r="J305"/>
      <c r="K305"/>
      <c r="L305"/>
      <c r="M305"/>
    </row>
    <row r="306" spans="2:13" s="1" customFormat="1" x14ac:dyDescent="0.3">
      <c r="B306" s="101" t="s">
        <v>375</v>
      </c>
      <c r="C306" s="102"/>
      <c r="D306" s="102"/>
      <c r="E306" s="102"/>
      <c r="F306" s="33" t="e">
        <f>-#REF!</f>
        <v>#REF!</v>
      </c>
      <c r="G306"/>
      <c r="H306"/>
      <c r="I306"/>
      <c r="J306"/>
      <c r="K306"/>
      <c r="L306"/>
      <c r="M306"/>
    </row>
    <row r="307" spans="2:13" x14ac:dyDescent="0.3">
      <c r="B307" s="101" t="s">
        <v>376</v>
      </c>
      <c r="C307" s="102"/>
      <c r="D307" s="102"/>
      <c r="E307" s="102"/>
      <c r="F307" s="33" t="e">
        <f>-#REF!</f>
        <v>#REF!</v>
      </c>
    </row>
    <row r="308" spans="2:13" x14ac:dyDescent="0.3">
      <c r="B308" s="101" t="s">
        <v>293</v>
      </c>
      <c r="C308" s="102"/>
      <c r="D308" s="102"/>
      <c r="E308" s="102"/>
      <c r="F308" s="33" t="e">
        <f>-#REF!</f>
        <v>#REF!</v>
      </c>
    </row>
    <row r="309" spans="2:13" s="1" customFormat="1" x14ac:dyDescent="0.3">
      <c r="B309" s="101" t="s">
        <v>378</v>
      </c>
      <c r="C309" s="102"/>
      <c r="D309" s="102"/>
      <c r="E309" s="102"/>
      <c r="F309" s="33" t="e">
        <f>-#REF!</f>
        <v>#REF!</v>
      </c>
      <c r="G309"/>
      <c r="H309"/>
      <c r="I309"/>
      <c r="J309"/>
      <c r="K309"/>
      <c r="L309"/>
      <c r="M309"/>
    </row>
    <row r="310" spans="2:13" x14ac:dyDescent="0.3">
      <c r="B310" s="101" t="s">
        <v>379</v>
      </c>
      <c r="C310" s="102"/>
      <c r="D310" s="102"/>
      <c r="E310" s="102"/>
      <c r="F310" s="33" t="e">
        <f>-#REF!</f>
        <v>#REF!</v>
      </c>
    </row>
    <row r="311" spans="2:13" s="1" customFormat="1" x14ac:dyDescent="0.3">
      <c r="B311" s="101" t="s">
        <v>294</v>
      </c>
      <c r="C311" s="102"/>
      <c r="D311" s="102"/>
      <c r="E311" s="102"/>
      <c r="F311" s="33" t="e">
        <f>-#REF!</f>
        <v>#REF!</v>
      </c>
      <c r="G311"/>
      <c r="H311"/>
      <c r="I311"/>
      <c r="J311"/>
      <c r="K311"/>
      <c r="L311"/>
      <c r="M311"/>
    </row>
    <row r="312" spans="2:13" s="1" customFormat="1" x14ac:dyDescent="0.3">
      <c r="B312" s="101" t="s">
        <v>295</v>
      </c>
      <c r="C312" s="102"/>
      <c r="D312" s="102"/>
      <c r="E312" s="102"/>
      <c r="F312" s="33" t="e">
        <f>-#REF!</f>
        <v>#REF!</v>
      </c>
      <c r="G312"/>
      <c r="H312"/>
      <c r="I312"/>
      <c r="J312"/>
      <c r="K312"/>
      <c r="L312"/>
      <c r="M312"/>
    </row>
    <row r="313" spans="2:13" s="1" customFormat="1" x14ac:dyDescent="0.3">
      <c r="B313" s="101" t="s">
        <v>380</v>
      </c>
      <c r="C313" s="102"/>
      <c r="D313" s="102"/>
      <c r="E313" s="102"/>
      <c r="F313" s="33" t="e">
        <f>-#REF!</f>
        <v>#REF!</v>
      </c>
      <c r="G313"/>
      <c r="H313"/>
      <c r="I313"/>
      <c r="J313"/>
      <c r="K313"/>
      <c r="L313"/>
      <c r="M313"/>
    </row>
    <row r="314" spans="2:13" s="1" customFormat="1" x14ac:dyDescent="0.3">
      <c r="B314" s="101" t="s">
        <v>381</v>
      </c>
      <c r="C314" s="102"/>
      <c r="D314" s="102"/>
      <c r="E314" s="102"/>
      <c r="F314" s="33" t="e">
        <f>-#REF!</f>
        <v>#REF!</v>
      </c>
      <c r="G314"/>
      <c r="H314"/>
      <c r="I314"/>
      <c r="J314"/>
      <c r="K314"/>
      <c r="L314"/>
      <c r="M314"/>
    </row>
    <row r="315" spans="2:13" x14ac:dyDescent="0.3">
      <c r="B315" s="101" t="s">
        <v>382</v>
      </c>
      <c r="C315" s="102"/>
      <c r="D315" s="102"/>
      <c r="E315" s="102"/>
      <c r="F315" s="33" t="e">
        <f>-#REF!</f>
        <v>#REF!</v>
      </c>
    </row>
    <row r="316" spans="2:13" s="1" customFormat="1" x14ac:dyDescent="0.3">
      <c r="B316" s="101" t="s">
        <v>375</v>
      </c>
      <c r="C316" s="102"/>
      <c r="D316" s="102"/>
      <c r="E316" s="102"/>
      <c r="F316" s="33" t="e">
        <f>-#REF!</f>
        <v>#REF!</v>
      </c>
      <c r="G316"/>
      <c r="H316"/>
      <c r="I316"/>
      <c r="J316"/>
      <c r="K316"/>
      <c r="L316"/>
      <c r="M316"/>
    </row>
    <row r="317" spans="2:13" s="1" customFormat="1" x14ac:dyDescent="0.3">
      <c r="B317" s="101" t="s">
        <v>376</v>
      </c>
      <c r="C317" s="102"/>
      <c r="D317" s="102"/>
      <c r="E317" s="102"/>
      <c r="F317" s="33" t="e">
        <f>-#REF!</f>
        <v>#REF!</v>
      </c>
      <c r="G317"/>
      <c r="H317"/>
      <c r="I317"/>
      <c r="J317"/>
      <c r="K317"/>
      <c r="L317"/>
      <c r="M317"/>
    </row>
    <row r="318" spans="2:13" s="1" customFormat="1" x14ac:dyDescent="0.3">
      <c r="B318" s="101" t="s">
        <v>383</v>
      </c>
      <c r="C318" s="102"/>
      <c r="D318" s="102"/>
      <c r="E318" s="102"/>
      <c r="F318" s="33" t="e">
        <f>-#REF!</f>
        <v>#REF!</v>
      </c>
      <c r="G318"/>
      <c r="H318"/>
      <c r="I318"/>
      <c r="J318"/>
      <c r="K318"/>
      <c r="L318"/>
      <c r="M318"/>
    </row>
    <row r="319" spans="2:13" s="1" customFormat="1" x14ac:dyDescent="0.3">
      <c r="B319" s="101" t="s">
        <v>375</v>
      </c>
      <c r="C319" s="102"/>
      <c r="D319" s="102"/>
      <c r="E319" s="102"/>
      <c r="F319" s="33" t="e">
        <f>-#REF!</f>
        <v>#REF!</v>
      </c>
      <c r="G319"/>
      <c r="H319"/>
      <c r="I319"/>
      <c r="J319"/>
      <c r="K319"/>
      <c r="L319"/>
      <c r="M319"/>
    </row>
    <row r="320" spans="2:13" s="1" customFormat="1" x14ac:dyDescent="0.3">
      <c r="B320" s="101" t="s">
        <v>376</v>
      </c>
      <c r="C320" s="102"/>
      <c r="D320" s="102"/>
      <c r="E320" s="102"/>
      <c r="F320" s="33" t="e">
        <f>-#REF!</f>
        <v>#REF!</v>
      </c>
      <c r="G320"/>
      <c r="H320"/>
      <c r="I320"/>
      <c r="J320"/>
      <c r="K320"/>
      <c r="L320"/>
      <c r="M320"/>
    </row>
    <row r="321" spans="2:13" s="1" customFormat="1" x14ac:dyDescent="0.3">
      <c r="B321" s="101" t="s">
        <v>296</v>
      </c>
      <c r="C321" s="102"/>
      <c r="D321" s="102"/>
      <c r="E321" s="102"/>
      <c r="F321" s="33" t="e">
        <f>-#REF!</f>
        <v>#REF!</v>
      </c>
      <c r="G321"/>
      <c r="H321"/>
      <c r="I321"/>
      <c r="J321"/>
      <c r="K321"/>
      <c r="L321"/>
      <c r="M321"/>
    </row>
    <row r="322" spans="2:13" s="1" customFormat="1" x14ac:dyDescent="0.3">
      <c r="B322" s="101" t="s">
        <v>384</v>
      </c>
      <c r="C322" s="102"/>
      <c r="D322" s="102"/>
      <c r="E322" s="102"/>
      <c r="F322" s="33" t="e">
        <f>-#REF!</f>
        <v>#REF!</v>
      </c>
      <c r="G322"/>
      <c r="H322"/>
      <c r="I322"/>
      <c r="J322"/>
      <c r="K322"/>
      <c r="L322"/>
      <c r="M322"/>
    </row>
    <row r="323" spans="2:13" x14ac:dyDescent="0.3">
      <c r="B323" s="101" t="s">
        <v>385</v>
      </c>
      <c r="C323" s="102"/>
      <c r="D323" s="102"/>
      <c r="E323" s="102"/>
      <c r="F323" s="33" t="e">
        <f>-#REF!</f>
        <v>#REF!</v>
      </c>
    </row>
    <row r="325" spans="2:13" s="1" customFormat="1" x14ac:dyDescent="0.3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1" customFormat="1" x14ac:dyDescent="0.3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1" customFormat="1" x14ac:dyDescent="0.3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1" customFormat="1" x14ac:dyDescent="0.3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1" customFormat="1" x14ac:dyDescent="0.3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1" customFormat="1" x14ac:dyDescent="0.3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1" customFormat="1" x14ac:dyDescent="0.3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1" customFormat="1" x14ac:dyDescent="0.3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1" customFormat="1" x14ac:dyDescent="0.3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1" customFormat="1" x14ac:dyDescent="0.3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1" customFormat="1" x14ac:dyDescent="0.3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1" customFormat="1" x14ac:dyDescent="0.3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1" customFormat="1" x14ac:dyDescent="0.3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1" customFormat="1" x14ac:dyDescent="0.3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1" customFormat="1" x14ac:dyDescent="0.3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1" customFormat="1" x14ac:dyDescent="0.3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1" customFormat="1" x14ac:dyDescent="0.3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1" customFormat="1" x14ac:dyDescent="0.3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1" customFormat="1" x14ac:dyDescent="0.3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1" customFormat="1" x14ac:dyDescent="0.3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1" customFormat="1" x14ac:dyDescent="0.3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1" customFormat="1" x14ac:dyDescent="0.3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1" customFormat="1" x14ac:dyDescent="0.3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1" customFormat="1" x14ac:dyDescent="0.3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1" customFormat="1" x14ac:dyDescent="0.3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1" customFormat="1" x14ac:dyDescent="0.3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1" customFormat="1" x14ac:dyDescent="0.3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1" customFormat="1" x14ac:dyDescent="0.3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1" customFormat="1" x14ac:dyDescent="0.3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1" customFormat="1" x14ac:dyDescent="0.3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1" customFormat="1" x14ac:dyDescent="0.3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1" customFormat="1" x14ac:dyDescent="0.3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1" customFormat="1" x14ac:dyDescent="0.3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1" customFormat="1" x14ac:dyDescent="0.3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1" customFormat="1" x14ac:dyDescent="0.3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1" customFormat="1" x14ac:dyDescent="0.3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1" customFormat="1" x14ac:dyDescent="0.3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1" customFormat="1" x14ac:dyDescent="0.3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1" customFormat="1" x14ac:dyDescent="0.3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1" customFormat="1" x14ac:dyDescent="0.3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1" customFormat="1" x14ac:dyDescent="0.3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1" customFormat="1" x14ac:dyDescent="0.3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1" customFormat="1" x14ac:dyDescent="0.3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1" customFormat="1" x14ac:dyDescent="0.3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1" customFormat="1" x14ac:dyDescent="0.3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1" customFormat="1" x14ac:dyDescent="0.3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1" customFormat="1" x14ac:dyDescent="0.3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1" customFormat="1" x14ac:dyDescent="0.3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1" customFormat="1" x14ac:dyDescent="0.3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1" customFormat="1" x14ac:dyDescent="0.3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1" customFormat="1" x14ac:dyDescent="0.3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1" customFormat="1" x14ac:dyDescent="0.3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1" customFormat="1" x14ac:dyDescent="0.3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1" customFormat="1" x14ac:dyDescent="0.3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1" customFormat="1" x14ac:dyDescent="0.3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1" customFormat="1" x14ac:dyDescent="0.3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1" customFormat="1" x14ac:dyDescent="0.3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1" customFormat="1" x14ac:dyDescent="0.3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1" customFormat="1" x14ac:dyDescent="0.3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1" customFormat="1" x14ac:dyDescent="0.3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1" customFormat="1" x14ac:dyDescent="0.3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1" customFormat="1" x14ac:dyDescent="0.3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1" customFormat="1" x14ac:dyDescent="0.3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1" customFormat="1" x14ac:dyDescent="0.3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1" customFormat="1" x14ac:dyDescent="0.3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1" customFormat="1" x14ac:dyDescent="0.3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1" customFormat="1" x14ac:dyDescent="0.3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1" customFormat="1" x14ac:dyDescent="0.3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1" customFormat="1" x14ac:dyDescent="0.3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1" customFormat="1" x14ac:dyDescent="0.3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1" customFormat="1" x14ac:dyDescent="0.3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1" customFormat="1" x14ac:dyDescent="0.3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1" customFormat="1" x14ac:dyDescent="0.3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1" customFormat="1" x14ac:dyDescent="0.3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1" customFormat="1" x14ac:dyDescent="0.3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1" customFormat="1" x14ac:dyDescent="0.3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1" customFormat="1" x14ac:dyDescent="0.3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1" customFormat="1" x14ac:dyDescent="0.3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1" customFormat="1" x14ac:dyDescent="0.3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1" customFormat="1" x14ac:dyDescent="0.3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1" customFormat="1" x14ac:dyDescent="0.3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1" customFormat="1" x14ac:dyDescent="0.3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1" customFormat="1" x14ac:dyDescent="0.3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1" customFormat="1" x14ac:dyDescent="0.3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1" customFormat="1" x14ac:dyDescent="0.3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1" customFormat="1" x14ac:dyDescent="0.3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1" customFormat="1" x14ac:dyDescent="0.3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1" customFormat="1" x14ac:dyDescent="0.3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1" customFormat="1" x14ac:dyDescent="0.3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1" customFormat="1" x14ac:dyDescent="0.3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1" customFormat="1" x14ac:dyDescent="0.3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1" customFormat="1" x14ac:dyDescent="0.3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1" customFormat="1" x14ac:dyDescent="0.3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1" customFormat="1" x14ac:dyDescent="0.3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1" customFormat="1" x14ac:dyDescent="0.3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1" customFormat="1" x14ac:dyDescent="0.3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1" customFormat="1" x14ac:dyDescent="0.3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1" customFormat="1" x14ac:dyDescent="0.3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1" customFormat="1" x14ac:dyDescent="0.3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1" customFormat="1" x14ac:dyDescent="0.3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1" customFormat="1" x14ac:dyDescent="0.3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1" customFormat="1" x14ac:dyDescent="0.3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1" customFormat="1" x14ac:dyDescent="0.3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1" customFormat="1" x14ac:dyDescent="0.3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1" customFormat="1" x14ac:dyDescent="0.3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1" customFormat="1" x14ac:dyDescent="0.3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1" customFormat="1" x14ac:dyDescent="0.3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1" customFormat="1" x14ac:dyDescent="0.3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1" customFormat="1" x14ac:dyDescent="0.3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1" customFormat="1" x14ac:dyDescent="0.3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1" customFormat="1" x14ac:dyDescent="0.3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1" customFormat="1" x14ac:dyDescent="0.3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1" customFormat="1" x14ac:dyDescent="0.3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1" customFormat="1" x14ac:dyDescent="0.3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1" customFormat="1" x14ac:dyDescent="0.3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1" customFormat="1" x14ac:dyDescent="0.3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1" customFormat="1" x14ac:dyDescent="0.3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1" customFormat="1" x14ac:dyDescent="0.3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1" customFormat="1" x14ac:dyDescent="0.3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1" customFormat="1" x14ac:dyDescent="0.3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1" customFormat="1" x14ac:dyDescent="0.3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1" customFormat="1" x14ac:dyDescent="0.3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1" customFormat="1" x14ac:dyDescent="0.3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1" customFormat="1" x14ac:dyDescent="0.3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1" customFormat="1" x14ac:dyDescent="0.3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1" customFormat="1" x14ac:dyDescent="0.3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1" customFormat="1" x14ac:dyDescent="0.3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1" customFormat="1" x14ac:dyDescent="0.3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1" customFormat="1" x14ac:dyDescent="0.3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1" customFormat="1" x14ac:dyDescent="0.3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1" customFormat="1" x14ac:dyDescent="0.3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1" customFormat="1" x14ac:dyDescent="0.3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1" customFormat="1" x14ac:dyDescent="0.3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1" customFormat="1" x14ac:dyDescent="0.3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1" customFormat="1" x14ac:dyDescent="0.3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1" customFormat="1" x14ac:dyDescent="0.3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1" customFormat="1" x14ac:dyDescent="0.3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1" customFormat="1" x14ac:dyDescent="0.3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1" customFormat="1" x14ac:dyDescent="0.3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1" customFormat="1" x14ac:dyDescent="0.3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1" customFormat="1" x14ac:dyDescent="0.3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1" customFormat="1" x14ac:dyDescent="0.3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1" customFormat="1" x14ac:dyDescent="0.3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1" customFormat="1" x14ac:dyDescent="0.3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1" customFormat="1" x14ac:dyDescent="0.3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1" customFormat="1" x14ac:dyDescent="0.3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1" customFormat="1" x14ac:dyDescent="0.3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1" customFormat="1" x14ac:dyDescent="0.3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1" customFormat="1" x14ac:dyDescent="0.3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1" customFormat="1" x14ac:dyDescent="0.3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1" customFormat="1" x14ac:dyDescent="0.3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1" customFormat="1" x14ac:dyDescent="0.3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1" customFormat="1" x14ac:dyDescent="0.3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1" customFormat="1" x14ac:dyDescent="0.3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1" customFormat="1" x14ac:dyDescent="0.3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1" customFormat="1" x14ac:dyDescent="0.3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1" customFormat="1" x14ac:dyDescent="0.3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1" customFormat="1" x14ac:dyDescent="0.3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1" customFormat="1" x14ac:dyDescent="0.3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1" customFormat="1" x14ac:dyDescent="0.3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1" customFormat="1" x14ac:dyDescent="0.3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1" customFormat="1" x14ac:dyDescent="0.3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1" customFormat="1" x14ac:dyDescent="0.3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1" customFormat="1" x14ac:dyDescent="0.3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1" customFormat="1" x14ac:dyDescent="0.3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1" customFormat="1" x14ac:dyDescent="0.3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1" customFormat="1" x14ac:dyDescent="0.3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1" customFormat="1" x14ac:dyDescent="0.3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1" customFormat="1" x14ac:dyDescent="0.3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1" customFormat="1" x14ac:dyDescent="0.3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1" customFormat="1" x14ac:dyDescent="0.3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1" customFormat="1" x14ac:dyDescent="0.3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1" customFormat="1" x14ac:dyDescent="0.3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1" customFormat="1" x14ac:dyDescent="0.3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1" customFormat="1" x14ac:dyDescent="0.3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1" customFormat="1" x14ac:dyDescent="0.3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1" customFormat="1" x14ac:dyDescent="0.3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1" customFormat="1" x14ac:dyDescent="0.3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1" customFormat="1" x14ac:dyDescent="0.3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1" customFormat="1" x14ac:dyDescent="0.3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1" customFormat="1" x14ac:dyDescent="0.3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1" customFormat="1" x14ac:dyDescent="0.3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1" customFormat="1" x14ac:dyDescent="0.3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1" customFormat="1" x14ac:dyDescent="0.3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1" customFormat="1" x14ac:dyDescent="0.3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1" customFormat="1" x14ac:dyDescent="0.3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1" customFormat="1" x14ac:dyDescent="0.3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1" customFormat="1" x14ac:dyDescent="0.3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1" customFormat="1" x14ac:dyDescent="0.3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1" customFormat="1" x14ac:dyDescent="0.3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1" customFormat="1" x14ac:dyDescent="0.3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1" customFormat="1" x14ac:dyDescent="0.3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1" customFormat="1" x14ac:dyDescent="0.3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1" customFormat="1" x14ac:dyDescent="0.3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1" customFormat="1" x14ac:dyDescent="0.3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1" customFormat="1" x14ac:dyDescent="0.3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1" customFormat="1" x14ac:dyDescent="0.3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1" customFormat="1" x14ac:dyDescent="0.3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1" customFormat="1" x14ac:dyDescent="0.3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1" customFormat="1" x14ac:dyDescent="0.3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1" customFormat="1" x14ac:dyDescent="0.3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1" customFormat="1" x14ac:dyDescent="0.3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1" customFormat="1" x14ac:dyDescent="0.3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1" customFormat="1" x14ac:dyDescent="0.3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1" customFormat="1" x14ac:dyDescent="0.3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1" customFormat="1" x14ac:dyDescent="0.3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1" customFormat="1" x14ac:dyDescent="0.3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1" customFormat="1" x14ac:dyDescent="0.3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1" customFormat="1" x14ac:dyDescent="0.3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1" customFormat="1" x14ac:dyDescent="0.3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1" customFormat="1" x14ac:dyDescent="0.3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1" customFormat="1" x14ac:dyDescent="0.3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1" customFormat="1" x14ac:dyDescent="0.3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1" customFormat="1" x14ac:dyDescent="0.3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1" customFormat="1" x14ac:dyDescent="0.3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1" customFormat="1" x14ac:dyDescent="0.3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1" customFormat="1" x14ac:dyDescent="0.3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1" customFormat="1" x14ac:dyDescent="0.3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1" customFormat="1" x14ac:dyDescent="0.3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1" customFormat="1" x14ac:dyDescent="0.3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1" customFormat="1" x14ac:dyDescent="0.3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1" customFormat="1" x14ac:dyDescent="0.3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1" customFormat="1" x14ac:dyDescent="0.3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1" customFormat="1" x14ac:dyDescent="0.3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1" customFormat="1" x14ac:dyDescent="0.3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1" customFormat="1" x14ac:dyDescent="0.3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1" customFormat="1" x14ac:dyDescent="0.3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1" customFormat="1" x14ac:dyDescent="0.3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1" customFormat="1" x14ac:dyDescent="0.3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1" customFormat="1" x14ac:dyDescent="0.3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1" customFormat="1" x14ac:dyDescent="0.3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1" customFormat="1" x14ac:dyDescent="0.3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1" customFormat="1" x14ac:dyDescent="0.3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1" customFormat="1" x14ac:dyDescent="0.3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1" customFormat="1" x14ac:dyDescent="0.3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1" customFormat="1" x14ac:dyDescent="0.3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1" customFormat="1" x14ac:dyDescent="0.3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1" customFormat="1" x14ac:dyDescent="0.3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1" customFormat="1" x14ac:dyDescent="0.3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1" customFormat="1" x14ac:dyDescent="0.3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1" customFormat="1" x14ac:dyDescent="0.3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1" customFormat="1" x14ac:dyDescent="0.3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1" customFormat="1" x14ac:dyDescent="0.3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1" customFormat="1" x14ac:dyDescent="0.3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1" customFormat="1" x14ac:dyDescent="0.3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1" customFormat="1" x14ac:dyDescent="0.3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1" customFormat="1" x14ac:dyDescent="0.3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1" customFormat="1" x14ac:dyDescent="0.3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1" customFormat="1" x14ac:dyDescent="0.3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1" customFormat="1" x14ac:dyDescent="0.3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1" customFormat="1" x14ac:dyDescent="0.3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1" customFormat="1" x14ac:dyDescent="0.3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1" customFormat="1" x14ac:dyDescent="0.3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1" customFormat="1" x14ac:dyDescent="0.3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1" customFormat="1" x14ac:dyDescent="0.3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1" customFormat="1" x14ac:dyDescent="0.3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1" customFormat="1" x14ac:dyDescent="0.3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1" customFormat="1" x14ac:dyDescent="0.3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1" customFormat="1" x14ac:dyDescent="0.3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1" customFormat="1" x14ac:dyDescent="0.3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1" customFormat="1" x14ac:dyDescent="0.3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1" customFormat="1" x14ac:dyDescent="0.3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1" customFormat="1" x14ac:dyDescent="0.3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1" customFormat="1" x14ac:dyDescent="0.3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1" customFormat="1" x14ac:dyDescent="0.3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1" customFormat="1" x14ac:dyDescent="0.3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1" customFormat="1" x14ac:dyDescent="0.3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1" customFormat="1" x14ac:dyDescent="0.3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1" customFormat="1" x14ac:dyDescent="0.3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1" customFormat="1" x14ac:dyDescent="0.3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1" customFormat="1" x14ac:dyDescent="0.3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1" customFormat="1" x14ac:dyDescent="0.3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1" customFormat="1" x14ac:dyDescent="0.3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1" customFormat="1" x14ac:dyDescent="0.3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1" customFormat="1" x14ac:dyDescent="0.3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1" customFormat="1" x14ac:dyDescent="0.3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1" customFormat="1" x14ac:dyDescent="0.3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1" customFormat="1" x14ac:dyDescent="0.3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1" customFormat="1" x14ac:dyDescent="0.3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1" customFormat="1" x14ac:dyDescent="0.3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1" customFormat="1" x14ac:dyDescent="0.3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1" customFormat="1" x14ac:dyDescent="0.3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1" customFormat="1" x14ac:dyDescent="0.3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1" customFormat="1" x14ac:dyDescent="0.3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1" customFormat="1" x14ac:dyDescent="0.3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1" customFormat="1" x14ac:dyDescent="0.3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1" customFormat="1" x14ac:dyDescent="0.3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1" customFormat="1" x14ac:dyDescent="0.3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1" customFormat="1" x14ac:dyDescent="0.3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1" customFormat="1" x14ac:dyDescent="0.3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1" customFormat="1" x14ac:dyDescent="0.3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1" customFormat="1" x14ac:dyDescent="0.3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1" customFormat="1" x14ac:dyDescent="0.3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1" customFormat="1" x14ac:dyDescent="0.3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1" customFormat="1" x14ac:dyDescent="0.3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1" customFormat="1" x14ac:dyDescent="0.3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1" customFormat="1" x14ac:dyDescent="0.3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1" customFormat="1" x14ac:dyDescent="0.3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1" customFormat="1" x14ac:dyDescent="0.3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1" customFormat="1" x14ac:dyDescent="0.3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1" customFormat="1" x14ac:dyDescent="0.3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1" customFormat="1" x14ac:dyDescent="0.3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1" customFormat="1" x14ac:dyDescent="0.3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1" customFormat="1" x14ac:dyDescent="0.3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1" customFormat="1" x14ac:dyDescent="0.3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1" customFormat="1" x14ac:dyDescent="0.3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1" customFormat="1" x14ac:dyDescent="0.3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1" customFormat="1" x14ac:dyDescent="0.3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1" customFormat="1" x14ac:dyDescent="0.3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1" customFormat="1" x14ac:dyDescent="0.3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1" customFormat="1" x14ac:dyDescent="0.3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1" customFormat="1" x14ac:dyDescent="0.3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1" customFormat="1" x14ac:dyDescent="0.3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1" customFormat="1" x14ac:dyDescent="0.3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1" customFormat="1" x14ac:dyDescent="0.3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1" customFormat="1" x14ac:dyDescent="0.3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1" customFormat="1" x14ac:dyDescent="0.3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1" customFormat="1" x14ac:dyDescent="0.3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1" customFormat="1" x14ac:dyDescent="0.3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1" customFormat="1" x14ac:dyDescent="0.3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1" customFormat="1" x14ac:dyDescent="0.3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1" customFormat="1" x14ac:dyDescent="0.3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TYPE </vt:lpstr>
      <vt:lpstr>ANALYTIQUE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BLANCHE</cp:lastModifiedBy>
  <cp:lastPrinted>2024-06-17T11:52:28Z</cp:lastPrinted>
  <dcterms:created xsi:type="dcterms:W3CDTF">2022-01-13T05:13:32Z</dcterms:created>
  <dcterms:modified xsi:type="dcterms:W3CDTF">2025-03-06T08:55:21Z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