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esktop\ARRETE_LIBREVILLE\01_LIVRABLES\08_BDP_FINALISEES\FINAL\"/>
    </mc:Choice>
  </mc:AlternateContent>
  <xr:revisionPtr revIDLastSave="0" documentId="13_ncr:1_{BC714C52-05F8-437F-83A1-80E28C7DA2DF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8AD25377-5A91-4E4E-BDE6-EE3CD5FC00B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44CEC438-AD0E-4E0B-8622-5A04862F9A17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<sst xmlns="http://schemas.openxmlformats.org/spreadsheetml/2006/main" count="1672" uniqueCount="505">
  <si>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</si>
  <si>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</si>
  <si>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</si>
  <si>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</si>
  <si>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</si>
  <si>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</si>
  <si>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</si>
  <si>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</si>
  <si>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</si>
  <si>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</si>
  <si>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</si>
  <si>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</si>
  <si>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</si>
  <si>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</si>
  <si>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</si>
  <si>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</si>
  <si>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</si>
  <si>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</si>
  <si>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</si>
  <si>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</si>
  <si>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</si>
  <si>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</si>
  <si>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</si>
  <si>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</si>
  <si>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</si>
  <si>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</si>
  <si>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</si>
  <si>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</si>
  <si>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</si>
  <si>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</si>
  <si>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</si>
  <si>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</si>
  <si>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</si>
  <si>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</si>
  <si>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</si>
  <si>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</si>
  <si>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</si>
  <si>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</si>
  <si>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</si>
  <si>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</si>
  <si>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</si>
  <si>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</si>
  <si>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</si>
  <si>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</si>
  <si>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</si>
  <si>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</si>
  <si>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</si>
  <si>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</si>
  <si>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</si>
  <si>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</si>
  <si>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</si>
  <si>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</si>
  <si>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</si>
  <si>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</si>
  <si>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</si>
  <si>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</si>
  <si>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</si>
  <si>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</si>
  <si>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</si>
  <si>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</si>
  <si>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</si>
  <si>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</si>
  <si>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</si>
  <si>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</si>
  <si>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</si>
  <si>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</si>
  <si>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</si>
  <si>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</si>
  <si>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</si>
  <si>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</si>
  <si>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</si>
  <si>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</si>
  <si>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</si>
  <si>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</si>
  <si>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</si>
  <si>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</si>
  <si>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</si>
  <si>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</si>
  <si>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</si>
  <si>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</si>
  <si>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</si>
  <si>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</si>
  <si>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</si>
  <si>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</si>
  <si>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</si>
  <si>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</si>
  <si>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</si>
  <si>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</si>
  <si>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</si>
  <si>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</si>
  <si>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</si>
  <si>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</si>
  <si>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</si>
  <si>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</si>
  <si>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</si>
  <si>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</si>
  <si>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</si>
  <si>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</si>
  <si>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</si>
  <si>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</si>
  <si>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</si>
  <si>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</si>
  <si>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</si>
  <si>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</si>
  <si>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</si>
  <si>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</si>
  <si>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</si>
  <si>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</si>
  <si>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</si>
  <si>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</si>
  <si>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</si>
  <si>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</si>
  <si>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</si>
  <si>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</si>
  <si>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</si>
  <si>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</si>
  <si>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</si>
  <si>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</si>
  <si>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</si>
  <si>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</si>
  <si>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</si>
  <si>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</si>
  <si>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</si>
  <si>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</si>
  <si>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</si>
  <si>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</si>
  <si>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</si>
  <si>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</si>
  <si>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</si>
  <si>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</si>
  <si>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</si>
  <si>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</si>
  <si>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</si>
  <si>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</si>
  <si>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</si>
  <si>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</si>
  <si>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</si>
  <si>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</si>
  <si>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</si>
  <si>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</si>
  <si>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</si>
  <si>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</si>
  <si>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</si>
  <si>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</si>
  <si>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</si>
  <si>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</si>
  <si>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</si>
  <si>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</si>
  <si>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</si>
  <si>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</si>
  <si>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</si>
  <si>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</si>
  <si>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</si>
  <si>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</si>
  <si>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</si>
  <si>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</si>
  <si>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</si>
  <si>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</si>
  <si>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</si>
  <si>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</si>
  <si>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</si>
  <si>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</si>
  <si>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</si>
  <si>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</si>
  <si>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</si>
  <si>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</si>
  <si>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</si>
  <si>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</si>
  <si>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</si>
  <si>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</si>
  <si>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</si>
  <si>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</si>
  <si>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</si>
  <si>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</si>
  <si>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</si>
  <si>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</si>
  <si>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</si>
  <si>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</si>
  <si>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</si>
  <si>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</si>
  <si>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</si>
  <si>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</si>
  <si>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</si>
  <si>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</si>
  <si>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</si>
  <si>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</si>
  <si>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</si>
  <si>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</si>
  <si>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</si>
  <si>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</si>
  <si>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</si>
  <si>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</si>
  <si>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</si>
  <si>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</si>
  <si>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</si>
  <si>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</si>
  <si>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</si>
  <si>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</si>
  <si>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</si>
  <si>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</si>
  <si>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</si>
  <si>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</si>
  <si>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</si>
  <si>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</si>
  <si>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</si>
  <si>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</si>
  <si>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</si>
  <si>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</si>
  <si>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</si>
  <si>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</si>
  <si>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</si>
  <si>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</si>
  <si>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</si>
  <si>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</si>
  <si>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</si>
  <si>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</si>
  <si>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</si>
  <si>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</si>
  <si>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</si>
  <si>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</si>
  <si>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</si>
  <si>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</si>
  <si>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</si>
  <si>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</si>
  <si>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</si>
  <si>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</si>
  <si>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</si>
  <si>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</si>
  <si>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</si>
  <si>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</si>
  <si>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</si>
  <si>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</si>
  <si>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</si>
  <si>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</si>
  <si>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</si>
  <si>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</si>
  <si>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</si>
  <si>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</si>
  <si>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</si>
  <si>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</si>
  <si>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</si>
  <si>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</si>
  <si>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</si>
  <si>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</si>
  <si>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</si>
  <si>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</si>
  <si>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</si>
  <si>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</si>
  <si>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</si>
  <si>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</si>
  <si>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</si>
  <si>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</si>
  <si>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</si>
  <si>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</si>
  <si>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</si>
  <si>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</si>
  <si>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</si>
  <si>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</si>
  <si>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</si>
  <si>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</si>
  <si>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</si>
  <si>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</si>
  <si>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</si>
  <si>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</si>
  <si>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</si>
  <si>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</si>
  <si>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</si>
  <si>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</si>
  <si>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</si>
  <si>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</si>
  <si>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</si>
  <si>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</si>
  <si>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</si>
  <si>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</si>
  <si>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</si>
  <si>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</si>
  <si>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</si>
  <si>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</si>
  <si>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</si>
  <si>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</si>
  <si>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</si>
  <si>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</si>
  <si>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</si>
  <si>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</si>
  <si>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</si>
  <si>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</si>
  <si>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</si>
  <si>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</si>
  <si>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</si>
  <si>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</si>
  <si>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</si>
  <si>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</si>
  <si>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</si>
  <si>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</si>
  <si>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</si>
  <si>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</si>
  <si>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</si>
  <si>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</si>
  <si>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</si>
  <si>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</si>
  <si>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</si>
  <si>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</si>
  <si>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</si>
  <si>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</si>
  <si>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</si>
  <si>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</si>
  <si>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</si>
  <si>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</si>
  <si>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</si>
  <si>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</si>
  <si>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</si>
  <si>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</si>
  <si>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</si>
  <si>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</si>
  <si>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</si>
  <si>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</si>
  <si>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</si>
  <si>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</si>
  <si>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</si>
  <si>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</si>
  <si>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</si>
  <si>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</si>
  <si>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</si>
  <si>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</si>
  <si>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</si>
  <si>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</si>
  <si>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</si>
  <si>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</si>
  <si>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</si>
  <si>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</si>
  <si>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</si>
  <si>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</si>
  <si>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</si>
  <si>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</si>
  <si>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</si>
  <si>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</si>
  <si>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</si>
  <si>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</si>
  <si>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</si>
  <si>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</si>
  <si>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</si>
  <si>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</si>
  <si>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</si>
  <si>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</si>
  <si>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</si>
  <si>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</si>
  <si>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</si>
  <si>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</si>
  <si>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</si>
  <si>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</si>
  <si>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</si>
  <si>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</si>
  <si>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</si>
  <si>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</si>
  <si>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</si>
  <si>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</si>
  <si>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</si>
  <si>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</si>
  <si>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</si>
  <si>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</si>
  <si>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</si>
  <si>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</si>
  <si>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</si>
  <si>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</si>
  <si>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</si>
  <si>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</si>
  <si>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</si>
  <si>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</si>
  <si>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</si>
  <si>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</si>
  <si>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</si>
  <si>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</si>
  <si>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</si>
  <si>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</si>
  <si>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</si>
  <si>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</si>
  <si>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</si>
  <si>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</si>
  <si>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</si>
  <si>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</si>
  <si>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</si>
  <si>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</si>
  <si>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</si>
  <si>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</si>
  <si>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</si>
  <si>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</si>
  <si>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</si>
  <si>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</si>
  <si>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</si>
  <si>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</si>
  <si>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</si>
  <si>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</si>
  <si>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</si>
  <si>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</si>
  <si>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</si>
  <si>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</si>
  <si>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</si>
  <si>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</si>
  <si>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</si>
  <si>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</si>
  <si>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</si>
  <si>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</si>
  <si>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</si>
  <si>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</si>
  <si>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</si>
  <si>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</si>
  <si>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</si>
  <si>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</si>
  <si>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</si>
  <si>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</si>
  <si>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</si>
  <si>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</si>
  <si>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</si>
  <si>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</si>
  <si>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</si>
  <si>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</si>
  <si>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</si>
  <si>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</si>
  <si>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</si>
  <si>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</si>
  <si>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</si>
  <si>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</si>
  <si>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</si>
  <si>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</si>
  <si>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</si>
  <si>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</si>
  <si>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</si>
  <si>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</si>
  <si>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</si>
  <si>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</si>
  <si>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</si>
  <si>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</si>
  <si>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</si>
  <si>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</si>
  <si>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</si>
  <si>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</si>
  <si>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</si>
  <si>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</si>
  <si>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</si>
  <si>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</si>
  <si>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</si>
  <si>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</si>
  <si>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</si>
  <si>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</si>
  <si>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</si>
  <si>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</si>
  <si>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</si>
  <si>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</si>
  <si>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</si>
  <si>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</si>
  <si>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</si>
  <si>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</si>
  <si>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</si>
  <si>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</si>
  <si>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</si>
  <si>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</si>
  <si>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</si>
  <si>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</si>
  <si>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</si>
  <si>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</si>
  <si>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</si>
  <si>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</si>
  <si>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</si>
  <si>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</si>
  <si>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</si>
  <si>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</si>
  <si>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</si>
  <si>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</si>
  <si>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</si>
  <si>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</si>
  <si>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</si>
  <si>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</si>
  <si>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</si>
  <si>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</si>
  <si>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</si>
  <si>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</si>
  <si>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</si>
  <si>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</si>
  <si>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</si>
  <si>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</si>
  <si>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</si>
  <si>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</si>
  <si>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</si>
  <si>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</si>
  <si>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</si>
  <si>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</si>
  <si>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</si>
  <si>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</si>
  <si>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</si>
  <si>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</si>
  <si>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</si>
  <si>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</si>
  <si>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</si>
  <si>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</si>
  <si>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</si>
  <si>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</si>
  <si>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</si>
  <si>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</si>
  <si>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</si>
  <si>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</si>
  <si>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</si>
  <si>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</si>
  <si>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Direction Nationale Libreville</t>
  </si>
  <si>
    <t>Balance des Paiements analytique provisoire de l'exercice 2022 arrêtées au 31/12/2022</t>
  </si>
  <si>
    <t>Balance des Paiements type provisoire de l'exercice 2022 arrêtées au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</si>
</sst>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25"/>
  <sheetViews>
    <sheetView zoomScale="73" zoomScaleNormal="73" workbookViewId="0">
      <selection sqref="A1:XFD1048576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3" width="22.6640625" style="35" bestFit="1" customWidth="1"/>
    <col min="4" max="4" width="21.21875" style="35" bestFit="1" customWidth="1"/>
    <col min="5" max="16384" width="8.88671875" style="35"/>
  </cols>
  <sheetData>
    <row r="2" spans="1:4" s="36" customFormat="1" ht="14.4" x14ac:dyDescent="0.3">
      <c r="A2" s="67"/>
      <c r="B2" s="21" t="s">
        <v>302</v>
      </c>
      <c r="C2" s="57"/>
      <c r="D2" s="57"/>
    </row>
    <row r="3" spans="1:4" s="36" customFormat="1" ht="14.4" x14ac:dyDescent="0.3">
      <c r="A3" s="67"/>
      <c r="B3" s="21"/>
      <c r="C3" s="57"/>
      <c r="D3" s="57"/>
    </row>
    <row r="4" spans="1:4" s="36" customFormat="1" ht="14.4" x14ac:dyDescent="0.3">
      <c r="A4" s="67"/>
      <c r="B4" s="37"/>
      <c r="C4" s="66"/>
      <c r="D4" s="66"/>
    </row>
    <row r="5" spans="1:4" s="36" customFormat="1" ht="14.4" x14ac:dyDescent="0.3">
      <c r="A5" s="67"/>
      <c r="C5" s="67"/>
      <c r="D5" s="67"/>
    </row>
    <row r="6" spans="1:4" s="36" customFormat="1" ht="14.4" x14ac:dyDescent="0.3">
      <c r="A6" s="67"/>
      <c r="C6" s="67"/>
      <c r="D6" s="67"/>
    </row>
    <row r="7" spans="1:4" s="36" customFormat="1" ht="14.4" x14ac:dyDescent="0.3">
      <c r="A7" s="67"/>
      <c r="B7" s="85" t="s">
        <v>304</v>
      </c>
      <c r="C7" s="85"/>
      <c r="D7" s="85"/>
    </row>
    <row r="8" spans="1:4" s="36" customFormat="1" ht="14.4" x14ac:dyDescent="0.3">
      <c r="A8" s="67"/>
      <c r="B8" s="85" t="s">
        <v>305</v>
      </c>
      <c r="C8" s="85"/>
      <c r="D8" s="85"/>
    </row>
    <row r="9" spans="1:4" s="36" customFormat="1" ht="14.4" x14ac:dyDescent="0.3">
      <c r="A9" s="67"/>
      <c r="B9" s="37"/>
      <c r="C9" s="66"/>
      <c r="D9" s="66"/>
    </row>
    <row r="10" spans="1:4" s="36" customFormat="1" ht="14.4" x14ac:dyDescent="0.3">
      <c r="A10" s="67"/>
      <c r="B10" s="86" t="s">
        <v>504</v>
      </c>
      <c r="C10" s="86"/>
      <c r="D10" s="86"/>
    </row>
    <row r="11" spans="1:4" s="36" customFormat="1" ht="14.4" x14ac:dyDescent="0.3">
      <c r="A11" s="67"/>
      <c r="C11" s="67"/>
      <c r="D11" s="67"/>
    </row>
    <row r="12" spans="1:4" s="36" customFormat="1" ht="14.4" x14ac:dyDescent="0.3">
      <c r="A12" s="67"/>
      <c r="B12" s="71"/>
      <c r="C12" s="71"/>
      <c r="D12" s="84"/>
    </row>
    <row r="13" spans="1:4" s="36" customFormat="1" ht="14.4" x14ac:dyDescent="0.3">
      <c r="A13" s="67"/>
      <c r="B13" s="71" t="s">
        <v>298</v>
      </c>
      <c r="C13" s="71" t="s">
        <v>306</v>
      </c>
      <c r="D13" s="84"/>
    </row>
    <row r="14" spans="1:4" x14ac:dyDescent="0.3">
      <c r="C14" s="87">
        <v>2022</v>
      </c>
      <c r="D14" s="87"/>
    </row>
    <row r="15" spans="1:4" ht="30" customHeight="1" x14ac:dyDescent="0.3">
      <c r="B15" s="70" t="s">
        <v>83</v>
      </c>
      <c r="C15" s="73" t="s">
        <v>84</v>
      </c>
      <c r="D15" s="73" t="s">
        <v>85</v>
      </c>
    </row>
    <row r="16" spans="1:4" ht="19.95" customHeight="1" x14ac:dyDescent="0.3">
      <c r="B16" s="47" t="s">
        <v>0</v>
      </c>
      <c r="C16" s="68">
        <v>6565246</v>
      </c>
      <c r="D16" s="68">
        <v>5430130</v>
      </c>
    </row>
    <row r="17" spans="1:4" ht="19.95" customHeight="1" x14ac:dyDescent="0.3">
      <c r="A17" s="38"/>
      <c r="B17" s="52" t="s">
        <v>394</v>
      </c>
      <c r="C17" s="68">
        <v>1135116</v>
      </c>
      <c r="D17" s="68">
        <v>0</v>
      </c>
    </row>
    <row r="18" spans="1:4" ht="19.95" customHeight="1" x14ac:dyDescent="0.3">
      <c r="B18" s="53" t="s">
        <v>395</v>
      </c>
      <c r="C18" s="68">
        <v>6454163</v>
      </c>
      <c r="D18" s="68">
        <v>3795094</v>
      </c>
    </row>
    <row r="19" spans="1:4" ht="19.95" customHeight="1" x14ac:dyDescent="0.3">
      <c r="B19" s="53" t="s">
        <v>396</v>
      </c>
      <c r="C19" s="68">
        <v>2659069</v>
      </c>
      <c r="D19" s="68">
        <v>0</v>
      </c>
    </row>
    <row r="20" spans="1:4" ht="19.95" customHeight="1" x14ac:dyDescent="0.3">
      <c r="B20" s="54" t="s">
        <v>397</v>
      </c>
      <c r="C20" s="68">
        <v>6373802</v>
      </c>
      <c r="D20" s="68">
        <v>2180175</v>
      </c>
    </row>
    <row r="21" spans="1:4" ht="19.95" customHeight="1" x14ac:dyDescent="0.3">
      <c r="B21" s="43" t="s">
        <v>398</v>
      </c>
      <c r="C21" s="68">
        <v>4193627</v>
      </c>
      <c r="D21" s="68">
        <v>0</v>
      </c>
    </row>
    <row r="22" spans="1:4" ht="19.95" customHeight="1" x14ac:dyDescent="0.3">
      <c r="B22" s="44" t="s">
        <v>399</v>
      </c>
      <c r="C22" s="49">
        <v>6172648</v>
      </c>
      <c r="D22" s="49">
        <v>2180175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159006</v>
      </c>
      <c r="D24" s="68">
        <v>0</v>
      </c>
    </row>
    <row r="25" spans="1:4" ht="19.95" customHeight="1" x14ac:dyDescent="0.3">
      <c r="B25" s="46" t="s">
        <v>402</v>
      </c>
      <c r="C25" s="50">
        <v>-5798</v>
      </c>
      <c r="D25" s="50">
        <v>0</v>
      </c>
    </row>
    <row r="26" spans="1:4" ht="19.95" customHeight="1" x14ac:dyDescent="0.3">
      <c r="B26" s="46" t="s">
        <v>2</v>
      </c>
      <c r="C26" s="50">
        <v>164804</v>
      </c>
      <c r="D26" s="50">
        <v>0</v>
      </c>
    </row>
    <row r="27" spans="1:4" ht="19.95" customHeight="1" x14ac:dyDescent="0.3">
      <c r="B27" s="44" t="s">
        <v>3</v>
      </c>
      <c r="C27" s="50">
        <v>42148</v>
      </c>
      <c r="D27" s="50">
        <v>0</v>
      </c>
    </row>
    <row r="28" spans="1:4" ht="19.95" customHeight="1" x14ac:dyDescent="0.3">
      <c r="B28" s="54" t="s">
        <v>4</v>
      </c>
      <c r="C28" s="68">
        <v>80361</v>
      </c>
      <c r="D28" s="68">
        <v>1614919</v>
      </c>
    </row>
    <row r="29" spans="1:4" ht="19.95" customHeight="1" x14ac:dyDescent="0.3">
      <c r="B29" s="54" t="s">
        <v>403</v>
      </c>
      <c r="C29" s="69">
        <v>0</v>
      </c>
      <c r="D29" s="68">
        <v>1534558</v>
      </c>
    </row>
    <row r="30" spans="1:4" ht="19.95" customHeight="1" x14ac:dyDescent="0.3">
      <c r="B30" s="44" t="s">
        <v>404</v>
      </c>
      <c r="C30" s="68">
        <v>5302</v>
      </c>
      <c r="D30" s="68">
        <v>15</v>
      </c>
    </row>
    <row r="31" spans="1:4" ht="19.95" customHeight="1" x14ac:dyDescent="0.3">
      <c r="B31" s="45" t="s">
        <v>6</v>
      </c>
      <c r="C31" s="50">
        <v>5302</v>
      </c>
      <c r="D31" s="50">
        <v>11</v>
      </c>
    </row>
    <row r="32" spans="1:4" ht="19.95" customHeight="1" x14ac:dyDescent="0.3">
      <c r="B32" s="45" t="s">
        <v>405</v>
      </c>
      <c r="C32" s="50">
        <v>0</v>
      </c>
      <c r="D32" s="50">
        <v>4</v>
      </c>
    </row>
    <row r="33" spans="2:4" ht="19.95" customHeight="1" x14ac:dyDescent="0.3">
      <c r="B33" s="44" t="s">
        <v>406</v>
      </c>
      <c r="C33" s="50">
        <v>0</v>
      </c>
      <c r="D33" s="50">
        <v>906</v>
      </c>
    </row>
    <row r="34" spans="2:4" ht="19.95" customHeight="1" x14ac:dyDescent="0.3">
      <c r="B34" s="44" t="s">
        <v>7</v>
      </c>
      <c r="C34" s="68">
        <v>10203</v>
      </c>
      <c r="D34" s="68">
        <v>342746</v>
      </c>
    </row>
    <row r="35" spans="2:4" ht="19.95" customHeight="1" x14ac:dyDescent="0.3">
      <c r="B35" s="45" t="s">
        <v>8</v>
      </c>
      <c r="C35" s="68">
        <v>6381</v>
      </c>
      <c r="D35" s="68">
        <v>283174</v>
      </c>
    </row>
    <row r="36" spans="2:4" ht="19.95" customHeight="1" x14ac:dyDescent="0.3">
      <c r="B36" s="46" t="s">
        <v>9</v>
      </c>
      <c r="C36" s="50">
        <v>0</v>
      </c>
      <c r="D36" s="50">
        <v>10340</v>
      </c>
    </row>
    <row r="37" spans="2:4" ht="19.95" customHeight="1" x14ac:dyDescent="0.3">
      <c r="B37" s="46" t="s">
        <v>10</v>
      </c>
      <c r="C37" s="50">
        <v>4029</v>
      </c>
      <c r="D37" s="50">
        <v>265866</v>
      </c>
    </row>
    <row r="38" spans="2:4" ht="19.95" customHeight="1" x14ac:dyDescent="0.3">
      <c r="B38" s="46" t="s">
        <v>11</v>
      </c>
      <c r="C38" s="50">
        <v>2352</v>
      </c>
      <c r="D38" s="50">
        <v>6968</v>
      </c>
    </row>
    <row r="39" spans="2:4" ht="19.95" customHeight="1" x14ac:dyDescent="0.3">
      <c r="B39" s="45" t="s">
        <v>12</v>
      </c>
      <c r="C39" s="68">
        <v>3806</v>
      </c>
      <c r="D39" s="68">
        <v>58726</v>
      </c>
    </row>
    <row r="40" spans="2:4" ht="19.95" customHeight="1" x14ac:dyDescent="0.3">
      <c r="B40" s="46" t="s">
        <v>9</v>
      </c>
      <c r="C40" s="50">
        <v>1561</v>
      </c>
      <c r="D40" s="50">
        <v>51534</v>
      </c>
    </row>
    <row r="41" spans="2:4" ht="19.95" customHeight="1" x14ac:dyDescent="0.3">
      <c r="B41" s="46" t="s">
        <v>10</v>
      </c>
      <c r="C41" s="50">
        <v>132</v>
      </c>
      <c r="D41" s="50">
        <v>3292</v>
      </c>
    </row>
    <row r="42" spans="2:4" ht="19.95" customHeight="1" x14ac:dyDescent="0.3">
      <c r="B42" s="46" t="s">
        <v>11</v>
      </c>
      <c r="C42" s="50">
        <v>2113</v>
      </c>
      <c r="D42" s="50">
        <v>3900</v>
      </c>
    </row>
    <row r="43" spans="2:4" ht="19.95" customHeight="1" x14ac:dyDescent="0.3">
      <c r="B43" s="45" t="s">
        <v>407</v>
      </c>
      <c r="C43" s="68">
        <v>15</v>
      </c>
      <c r="D43" s="68">
        <v>268</v>
      </c>
    </row>
    <row r="44" spans="2:4" ht="19.95" customHeight="1" x14ac:dyDescent="0.3">
      <c r="B44" s="46" t="s">
        <v>9</v>
      </c>
      <c r="C44" s="50">
        <v>2</v>
      </c>
      <c r="D44" s="50">
        <v>62</v>
      </c>
    </row>
    <row r="45" spans="2:4" ht="19.95" customHeight="1" x14ac:dyDescent="0.3">
      <c r="B45" s="46" t="s">
        <v>10</v>
      </c>
      <c r="C45" s="50">
        <v>11</v>
      </c>
      <c r="D45" s="50">
        <v>195</v>
      </c>
    </row>
    <row r="46" spans="2:4" ht="19.95" customHeight="1" x14ac:dyDescent="0.3">
      <c r="B46" s="46" t="s">
        <v>56</v>
      </c>
      <c r="C46" s="50">
        <v>2</v>
      </c>
      <c r="D46" s="50">
        <v>11</v>
      </c>
    </row>
    <row r="47" spans="2:4" ht="20.7" customHeight="1" x14ac:dyDescent="0.3">
      <c r="B47" s="45" t="s">
        <v>408</v>
      </c>
      <c r="C47" s="50">
        <v>1</v>
      </c>
      <c r="D47" s="50">
        <v>578</v>
      </c>
    </row>
    <row r="48" spans="2:4" ht="19.95" customHeight="1" x14ac:dyDescent="0.3">
      <c r="B48" s="44" t="s">
        <v>13</v>
      </c>
      <c r="C48" s="68">
        <v>10305</v>
      </c>
      <c r="D48" s="68">
        <v>137319</v>
      </c>
    </row>
    <row r="49" spans="2:4" ht="19.95" customHeight="1" x14ac:dyDescent="0.3">
      <c r="B49" s="45" t="s">
        <v>409</v>
      </c>
      <c r="C49" s="50">
        <v>5321</v>
      </c>
      <c r="D49" s="50">
        <v>10558</v>
      </c>
    </row>
    <row r="50" spans="2:4" ht="19.95" customHeight="1" x14ac:dyDescent="0.3">
      <c r="B50" s="45" t="s">
        <v>410</v>
      </c>
      <c r="C50" s="68">
        <v>4984</v>
      </c>
      <c r="D50" s="68">
        <v>126761</v>
      </c>
    </row>
    <row r="51" spans="2:4" ht="19.95" customHeight="1" x14ac:dyDescent="0.3">
      <c r="B51" s="46" t="s">
        <v>411</v>
      </c>
      <c r="C51" s="50">
        <v>97</v>
      </c>
      <c r="D51" s="50">
        <v>8696</v>
      </c>
    </row>
    <row r="52" spans="2:4" ht="19.95" customHeight="1" x14ac:dyDescent="0.3">
      <c r="B52" s="46" t="s">
        <v>412</v>
      </c>
      <c r="C52" s="50">
        <v>802</v>
      </c>
      <c r="D52" s="50">
        <v>24034</v>
      </c>
    </row>
    <row r="53" spans="2:4" ht="19.95" customHeight="1" x14ac:dyDescent="0.3">
      <c r="B53" s="46" t="s">
        <v>413</v>
      </c>
      <c r="C53" s="50">
        <v>4085</v>
      </c>
      <c r="D53" s="50">
        <v>94031</v>
      </c>
    </row>
    <row r="54" spans="2:4" ht="19.95" customHeight="1" x14ac:dyDescent="0.3">
      <c r="B54" s="44" t="s">
        <v>414</v>
      </c>
      <c r="C54" s="68">
        <v>8438</v>
      </c>
      <c r="D54" s="68">
        <v>789</v>
      </c>
    </row>
    <row r="55" spans="2:4" ht="19.95" customHeight="1" x14ac:dyDescent="0.3">
      <c r="B55" s="45" t="s">
        <v>415</v>
      </c>
      <c r="C55" s="50">
        <v>3000</v>
      </c>
      <c r="D55" s="50">
        <v>755</v>
      </c>
    </row>
    <row r="56" spans="2:4" ht="19.95" customHeight="1" x14ac:dyDescent="0.3">
      <c r="B56" s="45" t="s">
        <v>416</v>
      </c>
      <c r="C56" s="50">
        <v>5438</v>
      </c>
      <c r="D56" s="50">
        <v>34</v>
      </c>
    </row>
    <row r="57" spans="2:4" ht="19.95" customHeight="1" x14ac:dyDescent="0.3">
      <c r="B57" s="44" t="s">
        <v>361</v>
      </c>
      <c r="C57" s="68">
        <v>3607</v>
      </c>
      <c r="D57" s="68">
        <v>47432</v>
      </c>
    </row>
    <row r="58" spans="2:4" ht="19.95" customHeight="1" x14ac:dyDescent="0.3">
      <c r="B58" s="45" t="s">
        <v>417</v>
      </c>
      <c r="C58" s="50">
        <v>2504</v>
      </c>
      <c r="D58" s="50">
        <v>47991</v>
      </c>
    </row>
    <row r="59" spans="2:4" ht="19.95" customHeight="1" x14ac:dyDescent="0.3">
      <c r="B59" s="45" t="s">
        <v>418</v>
      </c>
      <c r="C59" s="50">
        <v>881</v>
      </c>
      <c r="D59" s="50">
        <v>-1805</v>
      </c>
    </row>
    <row r="60" spans="2:4" ht="19.95" customHeight="1" x14ac:dyDescent="0.3">
      <c r="B60" s="45" t="s">
        <v>419</v>
      </c>
      <c r="C60" s="50">
        <v>222</v>
      </c>
      <c r="D60" s="50">
        <v>1246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208</v>
      </c>
      <c r="D62" s="68">
        <v>13862</v>
      </c>
    </row>
    <row r="63" spans="2:4" ht="19.95" customHeight="1" x14ac:dyDescent="0.3">
      <c r="B63" s="45" t="s">
        <v>421</v>
      </c>
      <c r="C63" s="50">
        <v>208</v>
      </c>
      <c r="D63" s="50">
        <v>13862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2447</v>
      </c>
      <c r="D65" s="68">
        <v>6306</v>
      </c>
    </row>
    <row r="66" spans="2:4" ht="19.95" customHeight="1" x14ac:dyDescent="0.3">
      <c r="B66" s="44" t="s">
        <v>424</v>
      </c>
      <c r="C66" s="68">
        <v>2358</v>
      </c>
      <c r="D66" s="68">
        <v>93378</v>
      </c>
    </row>
    <row r="67" spans="2:4" ht="19.95" customHeight="1" x14ac:dyDescent="0.3">
      <c r="B67" s="45" t="s">
        <v>425</v>
      </c>
      <c r="C67" s="50">
        <v>546</v>
      </c>
      <c r="D67" s="50">
        <v>65347</v>
      </c>
    </row>
    <row r="68" spans="2:4" ht="19.95" customHeight="1" x14ac:dyDescent="0.3">
      <c r="B68" s="45" t="s">
        <v>426</v>
      </c>
      <c r="C68" s="50">
        <v>1812</v>
      </c>
      <c r="D68" s="50">
        <v>12816</v>
      </c>
    </row>
    <row r="69" spans="2:4" ht="19.95" customHeight="1" x14ac:dyDescent="0.3">
      <c r="B69" s="45" t="s">
        <v>427</v>
      </c>
      <c r="C69" s="50">
        <v>0</v>
      </c>
      <c r="D69" s="50">
        <v>15215</v>
      </c>
    </row>
    <row r="70" spans="2:4" ht="19.95" customHeight="1" x14ac:dyDescent="0.3">
      <c r="B70" s="44" t="s">
        <v>366</v>
      </c>
      <c r="C70" s="68">
        <v>16125</v>
      </c>
      <c r="D70" s="68">
        <v>943259</v>
      </c>
    </row>
    <row r="71" spans="2:4" ht="19.95" customHeight="1" x14ac:dyDescent="0.3">
      <c r="B71" s="45" t="s">
        <v>428</v>
      </c>
      <c r="C71" s="50">
        <v>0</v>
      </c>
      <c r="D71" s="50">
        <v>266</v>
      </c>
    </row>
    <row r="72" spans="2:4" ht="19.95" customHeight="1" x14ac:dyDescent="0.3">
      <c r="B72" s="45" t="s">
        <v>429</v>
      </c>
      <c r="C72" s="50">
        <v>5247</v>
      </c>
      <c r="D72" s="50">
        <v>61164</v>
      </c>
    </row>
    <row r="73" spans="2:4" ht="19.95" customHeight="1" x14ac:dyDescent="0.3">
      <c r="B73" s="45" t="s">
        <v>430</v>
      </c>
      <c r="C73" s="50">
        <v>10878</v>
      </c>
      <c r="D73" s="50">
        <v>881829</v>
      </c>
    </row>
    <row r="74" spans="2:4" ht="19.95" customHeight="1" x14ac:dyDescent="0.3">
      <c r="B74" s="44" t="s">
        <v>367</v>
      </c>
      <c r="C74" s="68">
        <v>69</v>
      </c>
      <c r="D74" s="68">
        <v>8134</v>
      </c>
    </row>
    <row r="75" spans="2:4" ht="19.95" customHeight="1" x14ac:dyDescent="0.3">
      <c r="B75" s="45" t="s">
        <v>431</v>
      </c>
      <c r="C75" s="50">
        <v>2</v>
      </c>
      <c r="D75" s="50">
        <v>3199</v>
      </c>
    </row>
    <row r="76" spans="2:4" ht="19.95" customHeight="1" x14ac:dyDescent="0.3">
      <c r="B76" s="45" t="s">
        <v>432</v>
      </c>
      <c r="C76" s="50">
        <v>67</v>
      </c>
      <c r="D76" s="50">
        <v>4935</v>
      </c>
    </row>
    <row r="77" spans="2:4" ht="19.95" customHeight="1" x14ac:dyDescent="0.3">
      <c r="B77" s="44" t="s">
        <v>433</v>
      </c>
      <c r="C77" s="50">
        <v>21299</v>
      </c>
      <c r="D77" s="50">
        <v>20773</v>
      </c>
    </row>
    <row r="78" spans="2:4" ht="19.95" customHeight="1" x14ac:dyDescent="0.3">
      <c r="B78" s="53" t="s">
        <v>434</v>
      </c>
      <c r="C78" s="68">
        <v>13268</v>
      </c>
      <c r="D78" s="68">
        <v>1593377</v>
      </c>
    </row>
    <row r="79" spans="2:4" ht="20.7" customHeight="1" x14ac:dyDescent="0.3">
      <c r="B79" s="54" t="s">
        <v>25</v>
      </c>
      <c r="C79" s="50">
        <v>2990</v>
      </c>
      <c r="D79" s="50">
        <v>228396</v>
      </c>
    </row>
    <row r="80" spans="2:4" ht="19.95" customHeight="1" x14ac:dyDescent="0.3">
      <c r="B80" s="54" t="s">
        <v>26</v>
      </c>
      <c r="C80" s="68">
        <v>9102</v>
      </c>
      <c r="D80" s="68">
        <v>1359923</v>
      </c>
    </row>
    <row r="81" spans="2:4" ht="19.95" customHeight="1" x14ac:dyDescent="0.3">
      <c r="B81" s="44" t="s">
        <v>27</v>
      </c>
      <c r="C81" s="68">
        <v>9059</v>
      </c>
      <c r="D81" s="68">
        <v>1177396</v>
      </c>
    </row>
    <row r="82" spans="2:4" ht="19.95" customHeight="1" x14ac:dyDescent="0.3">
      <c r="B82" s="45" t="s">
        <v>435</v>
      </c>
      <c r="C82" s="68">
        <v>9050</v>
      </c>
      <c r="D82" s="68">
        <v>1176709</v>
      </c>
    </row>
    <row r="83" spans="2:4" ht="19.95" customHeight="1" x14ac:dyDescent="0.3">
      <c r="B83" s="46" t="s">
        <v>436</v>
      </c>
      <c r="C83" s="68">
        <v>5004</v>
      </c>
      <c r="D83" s="68">
        <v>629396</v>
      </c>
    </row>
    <row r="84" spans="2:4" ht="19.95" customHeight="1" x14ac:dyDescent="0.3">
      <c r="B84" s="55" t="s">
        <v>29</v>
      </c>
      <c r="C84" s="50">
        <v>4920</v>
      </c>
      <c r="D84" s="50">
        <v>629396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84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84</v>
      </c>
      <c r="D89" s="50">
        <v>0</v>
      </c>
    </row>
    <row r="90" spans="2:4" ht="19.95" customHeight="1" x14ac:dyDescent="0.3">
      <c r="B90" s="45" t="s">
        <v>36</v>
      </c>
      <c r="C90" s="50">
        <v>4046</v>
      </c>
      <c r="D90" s="50">
        <v>547313</v>
      </c>
    </row>
    <row r="91" spans="2:4" ht="19.95" customHeight="1" x14ac:dyDescent="0.3">
      <c r="B91" s="45" t="s">
        <v>31</v>
      </c>
      <c r="C91" s="68">
        <v>9</v>
      </c>
      <c r="D91" s="68">
        <v>687</v>
      </c>
    </row>
    <row r="92" spans="2:4" ht="19.95" customHeight="1" x14ac:dyDescent="0.3">
      <c r="B92" s="55" t="s">
        <v>29</v>
      </c>
      <c r="C92" s="50">
        <v>0</v>
      </c>
      <c r="D92" s="50">
        <v>687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9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9</v>
      </c>
      <c r="D97" s="50">
        <v>0</v>
      </c>
    </row>
    <row r="98" spans="2:4" ht="19.95" customHeight="1" x14ac:dyDescent="0.3">
      <c r="B98" s="44" t="s">
        <v>32</v>
      </c>
      <c r="C98" s="68">
        <v>43</v>
      </c>
      <c r="D98" s="68">
        <v>4100</v>
      </c>
    </row>
    <row r="99" spans="2:4" ht="19.95" customHeight="1" x14ac:dyDescent="0.3">
      <c r="B99" s="45" t="s">
        <v>435</v>
      </c>
      <c r="C99" s="68">
        <v>43</v>
      </c>
      <c r="D99" s="68">
        <v>4100</v>
      </c>
    </row>
    <row r="100" spans="2:4" ht="19.95" customHeight="1" x14ac:dyDescent="0.3">
      <c r="B100" s="46" t="s">
        <v>442</v>
      </c>
      <c r="C100" s="50">
        <v>0</v>
      </c>
      <c r="D100" s="50">
        <v>4046</v>
      </c>
    </row>
    <row r="101" spans="2:4" ht="19.95" customHeight="1" x14ac:dyDescent="0.3">
      <c r="B101" s="46" t="s">
        <v>443</v>
      </c>
      <c r="C101" s="68">
        <v>43</v>
      </c>
      <c r="D101" s="68">
        <v>54</v>
      </c>
    </row>
    <row r="102" spans="2:4" ht="19.95" customHeight="1" x14ac:dyDescent="0.3">
      <c r="B102" s="55" t="s">
        <v>35</v>
      </c>
      <c r="C102" s="50">
        <v>43</v>
      </c>
      <c r="D102" s="50">
        <v>54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0</v>
      </c>
      <c r="D104" s="68">
        <v>0</v>
      </c>
    </row>
    <row r="105" spans="2:4" ht="19.95" customHeight="1" x14ac:dyDescent="0.3">
      <c r="B105" s="46" t="s">
        <v>444</v>
      </c>
      <c r="C105" s="50">
        <v>0</v>
      </c>
      <c r="D105" s="50">
        <v>0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0</v>
      </c>
      <c r="D107" s="68">
        <v>178427</v>
      </c>
    </row>
    <row r="108" spans="2:4" ht="19.95" customHeight="1" x14ac:dyDescent="0.3">
      <c r="B108" s="45" t="s">
        <v>38</v>
      </c>
      <c r="C108" s="50">
        <v>0</v>
      </c>
      <c r="D108" s="50">
        <v>11936</v>
      </c>
    </row>
    <row r="109" spans="2:4" ht="19.95" customHeight="1" x14ac:dyDescent="0.3">
      <c r="B109" s="45" t="s">
        <v>31</v>
      </c>
      <c r="C109" s="50">
        <v>0</v>
      </c>
      <c r="D109" s="50">
        <v>165934</v>
      </c>
    </row>
    <row r="110" spans="2:4" ht="19.95" customHeight="1" x14ac:dyDescent="0.3">
      <c r="B110" s="45" t="s">
        <v>447</v>
      </c>
      <c r="C110" s="50">
        <v>0</v>
      </c>
      <c r="D110" s="50">
        <v>557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1176</v>
      </c>
      <c r="D114" s="68">
        <v>5058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11</v>
      </c>
      <c r="D116" s="50">
        <v>0</v>
      </c>
    </row>
    <row r="117" spans="2:4" ht="19.95" customHeight="1" x14ac:dyDescent="0.3">
      <c r="B117" s="44" t="s">
        <v>44</v>
      </c>
      <c r="C117" s="50">
        <v>1165</v>
      </c>
      <c r="D117" s="50">
        <v>5058</v>
      </c>
    </row>
    <row r="118" spans="2:4" ht="19.95" customHeight="1" x14ac:dyDescent="0.3">
      <c r="B118" s="53" t="s">
        <v>451</v>
      </c>
      <c r="C118" s="68">
        <v>97815</v>
      </c>
      <c r="D118" s="68">
        <v>41659</v>
      </c>
    </row>
    <row r="119" spans="2:4" ht="19.95" customHeight="1" x14ac:dyDescent="0.3">
      <c r="B119" s="54" t="s">
        <v>39</v>
      </c>
      <c r="C119" s="68">
        <v>53428</v>
      </c>
      <c r="D119" s="68">
        <v>946</v>
      </c>
    </row>
    <row r="120" spans="2:4" ht="19.95" customHeight="1" x14ac:dyDescent="0.3">
      <c r="B120" s="44" t="s">
        <v>452</v>
      </c>
      <c r="C120" s="50">
        <v>53345</v>
      </c>
      <c r="D120" s="50">
        <v>0</v>
      </c>
    </row>
    <row r="121" spans="2:4" ht="19.95" customHeight="1" x14ac:dyDescent="0.3">
      <c r="B121" s="44" t="s">
        <v>53</v>
      </c>
      <c r="C121" s="50">
        <v>72</v>
      </c>
      <c r="D121" s="50">
        <v>22</v>
      </c>
    </row>
    <row r="122" spans="2:4" ht="19.95" customHeight="1" x14ac:dyDescent="0.3">
      <c r="B122" s="44" t="s">
        <v>47</v>
      </c>
      <c r="C122" s="50">
        <v>0</v>
      </c>
      <c r="D122" s="50">
        <v>486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11</v>
      </c>
      <c r="D124" s="50">
        <v>438</v>
      </c>
    </row>
    <row r="125" spans="2:4" x14ac:dyDescent="0.3">
      <c r="B125" s="54" t="s">
        <v>454</v>
      </c>
      <c r="C125" s="68">
        <v>44387</v>
      </c>
      <c r="D125" s="68">
        <v>40713</v>
      </c>
    </row>
    <row r="126" spans="2:4" ht="19.95" customHeight="1" x14ac:dyDescent="0.3">
      <c r="B126" s="44" t="s">
        <v>455</v>
      </c>
      <c r="C126" s="50">
        <v>15534</v>
      </c>
      <c r="D126" s="50">
        <v>28492</v>
      </c>
    </row>
    <row r="127" spans="2:4" ht="19.95" customHeight="1" x14ac:dyDescent="0.3">
      <c r="B127" s="44" t="s">
        <v>456</v>
      </c>
      <c r="C127" s="68">
        <v>28853</v>
      </c>
      <c r="D127" s="68">
        <v>12221</v>
      </c>
    </row>
    <row r="128" spans="2:4" ht="19.95" customHeight="1" x14ac:dyDescent="0.3">
      <c r="B128" s="45" t="s">
        <v>452</v>
      </c>
      <c r="C128" s="50">
        <v>19744</v>
      </c>
      <c r="D128" s="50">
        <v>1990</v>
      </c>
    </row>
    <row r="129" spans="1:4" ht="19.95" customHeight="1" x14ac:dyDescent="0.3">
      <c r="B129" s="45" t="s">
        <v>53</v>
      </c>
      <c r="C129" s="50">
        <v>106</v>
      </c>
      <c r="D129" s="50">
        <v>8531</v>
      </c>
    </row>
    <row r="130" spans="1:4" ht="19.95" customHeight="1" x14ac:dyDescent="0.3">
      <c r="B130" s="45" t="s">
        <v>47</v>
      </c>
      <c r="C130" s="50">
        <v>472</v>
      </c>
      <c r="D130" s="50">
        <v>826</v>
      </c>
    </row>
    <row r="131" spans="1:4" ht="19.95" customHeight="1" x14ac:dyDescent="0.3">
      <c r="B131" s="45" t="s">
        <v>457</v>
      </c>
      <c r="C131" s="50">
        <v>-112</v>
      </c>
      <c r="D131" s="50">
        <v>0</v>
      </c>
    </row>
    <row r="132" spans="1:4" ht="19.95" customHeight="1" x14ac:dyDescent="0.3">
      <c r="B132" s="45" t="s">
        <v>458</v>
      </c>
      <c r="C132" s="50">
        <v>557</v>
      </c>
      <c r="D132" s="50">
        <v>435</v>
      </c>
    </row>
    <row r="133" spans="1:4" ht="19.95" customHeight="1" x14ac:dyDescent="0.3">
      <c r="B133" s="45" t="s">
        <v>459</v>
      </c>
      <c r="C133" s="50">
        <v>8086</v>
      </c>
      <c r="D133" s="50">
        <v>439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181</v>
      </c>
      <c r="D135" s="68">
        <v>11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0</v>
      </c>
    </row>
    <row r="137" spans="1:4" ht="19.95" customHeight="1" x14ac:dyDescent="0.3">
      <c r="B137" s="42" t="s">
        <v>60</v>
      </c>
      <c r="C137" s="68">
        <v>181</v>
      </c>
      <c r="D137" s="68">
        <v>11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181</v>
      </c>
      <c r="D141" s="68">
        <v>11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181</v>
      </c>
      <c r="D143" s="50">
        <v>11</v>
      </c>
    </row>
    <row r="144" spans="1:4" ht="21" customHeight="1" x14ac:dyDescent="0.3">
      <c r="B144" s="40" t="s">
        <v>460</v>
      </c>
      <c r="C144" s="68">
        <v>1135286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1711813</v>
      </c>
      <c r="D146" s="68">
        <v>870728</v>
      </c>
    </row>
    <row r="147" spans="1:4" ht="21" customHeight="1" x14ac:dyDescent="0.3">
      <c r="B147" s="48" t="s">
        <v>461</v>
      </c>
      <c r="C147" s="68">
        <v>841085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406642</v>
      </c>
      <c r="D148" s="68">
        <v>623488</v>
      </c>
    </row>
    <row r="149" spans="1:4" ht="21" customHeight="1" x14ac:dyDescent="0.3">
      <c r="B149" s="41" t="s">
        <v>463</v>
      </c>
      <c r="C149" s="68">
        <v>-874</v>
      </c>
      <c r="D149" s="68">
        <v>574088</v>
      </c>
    </row>
    <row r="150" spans="1:4" ht="21" customHeight="1" x14ac:dyDescent="0.3">
      <c r="B150" s="43" t="s">
        <v>464</v>
      </c>
      <c r="C150" s="68">
        <v>0</v>
      </c>
      <c r="D150" s="68">
        <v>32775</v>
      </c>
    </row>
    <row r="151" spans="1:4" ht="21" customHeight="1" x14ac:dyDescent="0.3">
      <c r="B151" s="43" t="s">
        <v>29</v>
      </c>
      <c r="C151" s="50">
        <v>0</v>
      </c>
      <c r="D151" s="50">
        <v>32775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-874</v>
      </c>
      <c r="D157" s="50">
        <v>541313</v>
      </c>
    </row>
    <row r="158" spans="1:4" ht="21" customHeight="1" x14ac:dyDescent="0.3">
      <c r="B158" s="41" t="s">
        <v>470</v>
      </c>
      <c r="C158" s="68">
        <v>407516</v>
      </c>
      <c r="D158" s="68">
        <v>49400</v>
      </c>
    </row>
    <row r="159" spans="1:4" ht="21" customHeight="1" x14ac:dyDescent="0.3">
      <c r="B159" s="41" t="s">
        <v>471</v>
      </c>
      <c r="C159" s="50">
        <v>424595</v>
      </c>
      <c r="D159" s="50">
        <v>14301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-17079</v>
      </c>
      <c r="D161" s="68">
        <v>35099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-17079</v>
      </c>
      <c r="D164" s="50">
        <v>35099</v>
      </c>
    </row>
    <row r="165" spans="1:4" ht="21" customHeight="1" x14ac:dyDescent="0.3">
      <c r="A165" s="78"/>
      <c r="B165" s="42" t="s">
        <v>32</v>
      </c>
      <c r="C165" s="68">
        <v>150468</v>
      </c>
      <c r="D165" s="68">
        <v>80006</v>
      </c>
    </row>
    <row r="166" spans="1:4" ht="21" customHeight="1" x14ac:dyDescent="0.3">
      <c r="B166" s="41" t="s">
        <v>463</v>
      </c>
      <c r="C166" s="68">
        <v>0</v>
      </c>
      <c r="D166" s="68">
        <v>235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235</v>
      </c>
    </row>
    <row r="171" spans="1:4" ht="21" customHeight="1" x14ac:dyDescent="0.3">
      <c r="B171" s="44" t="s">
        <v>40</v>
      </c>
      <c r="C171" s="50">
        <v>0</v>
      </c>
      <c r="D171" s="50">
        <v>217</v>
      </c>
    </row>
    <row r="172" spans="1:4" ht="21" customHeight="1" x14ac:dyDescent="0.3">
      <c r="B172" s="44" t="s">
        <v>41</v>
      </c>
      <c r="C172" s="50">
        <v>0</v>
      </c>
      <c r="D172" s="50">
        <v>18</v>
      </c>
    </row>
    <row r="173" spans="1:4" ht="21.45" customHeight="1" x14ac:dyDescent="0.3">
      <c r="A173" s="78"/>
      <c r="B173" s="41" t="s">
        <v>76</v>
      </c>
      <c r="C173" s="68">
        <v>150468</v>
      </c>
      <c r="D173" s="68">
        <v>79771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150468</v>
      </c>
      <c r="D177" s="68">
        <v>0</v>
      </c>
    </row>
    <row r="178" spans="1:4" ht="21" customHeight="1" x14ac:dyDescent="0.3">
      <c r="B178" s="43" t="s">
        <v>476</v>
      </c>
      <c r="C178" s="50">
        <v>225068</v>
      </c>
      <c r="D178" s="50">
        <v>0</v>
      </c>
    </row>
    <row r="179" spans="1:4" ht="21" customHeight="1" x14ac:dyDescent="0.3">
      <c r="B179" s="43" t="s">
        <v>477</v>
      </c>
      <c r="C179" s="50">
        <v>-74600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85729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-55284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141013</v>
      </c>
    </row>
    <row r="183" spans="1:4" ht="21" customHeight="1" x14ac:dyDescent="0.3">
      <c r="B183" s="43" t="s">
        <v>50</v>
      </c>
      <c r="C183" s="68">
        <v>0</v>
      </c>
      <c r="D183" s="68">
        <v>-5958</v>
      </c>
    </row>
    <row r="184" spans="1:4" ht="21" customHeight="1" x14ac:dyDescent="0.3">
      <c r="B184" s="43" t="s">
        <v>476</v>
      </c>
      <c r="C184" s="50">
        <v>0</v>
      </c>
      <c r="D184" s="50">
        <v>-5958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-5958</v>
      </c>
    </row>
    <row r="190" spans="1:4" ht="21" customHeight="1" x14ac:dyDescent="0.3">
      <c r="B190" s="45" t="s">
        <v>476</v>
      </c>
      <c r="C190" s="50">
        <v>0</v>
      </c>
      <c r="D190" s="50">
        <v>-5958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823788</v>
      </c>
      <c r="D199" s="68">
        <v>161920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311622</v>
      </c>
      <c r="D201" s="68">
        <v>162737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20262</v>
      </c>
      <c r="D205" s="68">
        <v>162737</v>
      </c>
    </row>
    <row r="206" spans="1:4" ht="21" customHeight="1" x14ac:dyDescent="0.3">
      <c r="B206" s="41" t="s">
        <v>476</v>
      </c>
      <c r="C206" s="50">
        <v>20262</v>
      </c>
      <c r="D206" s="50">
        <v>71487</v>
      </c>
    </row>
    <row r="207" spans="1:4" ht="21" customHeight="1" x14ac:dyDescent="0.3">
      <c r="B207" s="41" t="s">
        <v>477</v>
      </c>
      <c r="C207" s="50">
        <v>0</v>
      </c>
      <c r="D207" s="50">
        <v>91250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291360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291360</v>
      </c>
      <c r="D215" s="68">
        <v>0</v>
      </c>
    </row>
    <row r="216" spans="1:4" ht="21" customHeight="1" x14ac:dyDescent="0.3">
      <c r="B216" s="41" t="s">
        <v>476</v>
      </c>
      <c r="C216" s="50">
        <v>291360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-277</v>
      </c>
      <c r="D218" s="68">
        <v>66510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276</v>
      </c>
      <c r="D222" s="68">
        <v>0</v>
      </c>
    </row>
    <row r="223" spans="1:4" ht="21" customHeight="1" x14ac:dyDescent="0.3">
      <c r="B223" s="44" t="s">
        <v>476</v>
      </c>
      <c r="C223" s="50">
        <v>276</v>
      </c>
      <c r="D223" s="50">
        <v>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4" ht="21" customHeight="1" x14ac:dyDescent="0.3">
      <c r="A225" s="38"/>
      <c r="B225" s="41" t="s">
        <v>39</v>
      </c>
      <c r="C225" s="68">
        <v>0</v>
      </c>
      <c r="D225" s="68">
        <v>70581</v>
      </c>
    </row>
    <row r="226" spans="1:4" ht="21" customHeight="1" x14ac:dyDescent="0.3">
      <c r="B226" s="43" t="s">
        <v>484</v>
      </c>
      <c r="C226" s="50">
        <v>0</v>
      </c>
      <c r="D226" s="50">
        <v>82591</v>
      </c>
    </row>
    <row r="227" spans="1:4" ht="21" customHeight="1" x14ac:dyDescent="0.3">
      <c r="B227" s="43" t="s">
        <v>482</v>
      </c>
      <c r="C227" s="50">
        <v>0</v>
      </c>
      <c r="D227" s="50">
        <v>0</v>
      </c>
    </row>
    <row r="228" spans="1:4" ht="21" customHeight="1" x14ac:dyDescent="0.3">
      <c r="B228" s="43" t="s">
        <v>483</v>
      </c>
      <c r="C228" s="50">
        <v>0</v>
      </c>
      <c r="D228" s="50">
        <v>-12010</v>
      </c>
    </row>
    <row r="229" spans="1:4" ht="21" customHeight="1" x14ac:dyDescent="0.3">
      <c r="B229" s="41" t="s">
        <v>50</v>
      </c>
      <c r="C229" s="68">
        <v>-553</v>
      </c>
      <c r="D229" s="68">
        <v>-4071</v>
      </c>
    </row>
    <row r="230" spans="1:4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4" ht="21" customHeight="1" x14ac:dyDescent="0.3">
      <c r="B231" s="44" t="s">
        <v>476</v>
      </c>
      <c r="C231" s="50">
        <v>0</v>
      </c>
      <c r="D231" s="50">
        <v>0</v>
      </c>
    </row>
    <row r="232" spans="1:4" ht="21" customHeight="1" x14ac:dyDescent="0.3">
      <c r="B232" s="44" t="s">
        <v>477</v>
      </c>
      <c r="C232" s="50">
        <v>0</v>
      </c>
      <c r="D232" s="50">
        <v>0</v>
      </c>
    </row>
    <row r="233" spans="1:4" ht="21" customHeight="1" x14ac:dyDescent="0.3">
      <c r="A233" s="38"/>
      <c r="B233" s="43" t="s">
        <v>41</v>
      </c>
      <c r="C233" s="68">
        <v>-553</v>
      </c>
      <c r="D233" s="68">
        <v>-4071</v>
      </c>
    </row>
    <row r="234" spans="1:4" ht="21" customHeight="1" x14ac:dyDescent="0.3">
      <c r="B234" s="44" t="s">
        <v>476</v>
      </c>
      <c r="C234" s="50">
        <v>-553</v>
      </c>
      <c r="D234" s="50">
        <v>0</v>
      </c>
    </row>
    <row r="235" spans="1:4" ht="21.45" customHeight="1" x14ac:dyDescent="0.3">
      <c r="B235" s="44" t="s">
        <v>477</v>
      </c>
      <c r="C235" s="50">
        <v>0</v>
      </c>
      <c r="D235" s="50">
        <v>-4071</v>
      </c>
    </row>
    <row r="236" spans="1:4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4" ht="21" customHeight="1" x14ac:dyDescent="0.3">
      <c r="B237" s="43" t="s">
        <v>475</v>
      </c>
      <c r="C237" s="50">
        <v>0</v>
      </c>
      <c r="D237" s="50">
        <v>0</v>
      </c>
    </row>
    <row r="238" spans="1:4" ht="21" customHeight="1" x14ac:dyDescent="0.3">
      <c r="B238" s="43" t="s">
        <v>474</v>
      </c>
      <c r="C238" s="50">
        <v>0</v>
      </c>
      <c r="D238" s="50">
        <v>0</v>
      </c>
    </row>
    <row r="239" spans="1:4" ht="21" customHeight="1" x14ac:dyDescent="0.3">
      <c r="B239" s="43" t="s">
        <v>39</v>
      </c>
      <c r="C239" s="50">
        <v>0</v>
      </c>
      <c r="D239" s="50">
        <v>0</v>
      </c>
    </row>
    <row r="240" spans="1:4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512209</v>
      </c>
      <c r="D243" s="68">
        <v>-69439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512209</v>
      </c>
      <c r="D253" s="68">
        <v>-69439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512209</v>
      </c>
      <c r="D257" s="68">
        <v>-69439</v>
      </c>
    </row>
    <row r="258" spans="1:4" ht="21" customHeight="1" x14ac:dyDescent="0.3">
      <c r="B258" s="45" t="s">
        <v>476</v>
      </c>
      <c r="C258" s="50">
        <v>512028</v>
      </c>
      <c r="D258" s="50">
        <v>-73345</v>
      </c>
    </row>
    <row r="259" spans="1:4" ht="21" customHeight="1" x14ac:dyDescent="0.3">
      <c r="B259" s="45" t="s">
        <v>477</v>
      </c>
      <c r="C259" s="50">
        <v>181</v>
      </c>
      <c r="D259" s="50">
        <v>3906</v>
      </c>
    </row>
    <row r="260" spans="1:4" ht="21" customHeight="1" x14ac:dyDescent="0.3">
      <c r="A260" s="38"/>
      <c r="B260" s="41" t="s">
        <v>487</v>
      </c>
      <c r="C260" s="68">
        <v>234</v>
      </c>
      <c r="D260" s="68">
        <v>2112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232</v>
      </c>
      <c r="D264" s="68">
        <v>2112</v>
      </c>
    </row>
    <row r="265" spans="1:4" ht="21" customHeight="1" x14ac:dyDescent="0.3">
      <c r="B265" s="44" t="s">
        <v>476</v>
      </c>
      <c r="C265" s="50">
        <v>232</v>
      </c>
      <c r="D265" s="50">
        <v>2112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2</v>
      </c>
      <c r="D270" s="68">
        <v>0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5" ht="21" customHeight="1" x14ac:dyDescent="0.3">
      <c r="B273" s="45" t="s">
        <v>477</v>
      </c>
      <c r="C273" s="50">
        <v>0</v>
      </c>
      <c r="D273" s="50">
        <v>0</v>
      </c>
    </row>
    <row r="274" spans="1:5" ht="21" customHeight="1" x14ac:dyDescent="0.3">
      <c r="B274" s="44" t="s">
        <v>41</v>
      </c>
      <c r="C274" s="68">
        <v>2</v>
      </c>
      <c r="D274" s="68">
        <v>0</v>
      </c>
    </row>
    <row r="275" spans="1:5" ht="21" customHeight="1" x14ac:dyDescent="0.3">
      <c r="B275" s="45" t="s">
        <v>476</v>
      </c>
      <c r="C275" s="50">
        <v>2</v>
      </c>
      <c r="D275" s="50">
        <v>0</v>
      </c>
    </row>
    <row r="276" spans="1:5" ht="21" customHeight="1" x14ac:dyDescent="0.3">
      <c r="B276" s="45" t="s">
        <v>477</v>
      </c>
      <c r="C276" s="50">
        <v>0</v>
      </c>
      <c r="D276" s="50">
        <v>0</v>
      </c>
    </row>
    <row r="277" spans="1:5" ht="21" customHeight="1" x14ac:dyDescent="0.3">
      <c r="B277" s="42" t="s">
        <v>488</v>
      </c>
      <c r="C277" s="50">
        <v>0</v>
      </c>
      <c r="D277" s="50">
        <v>0</v>
      </c>
    </row>
    <row r="278" spans="1:5" ht="21" customHeight="1" x14ac:dyDescent="0.3">
      <c r="A278" s="38"/>
      <c r="B278" s="42" t="s">
        <v>42</v>
      </c>
      <c r="C278" s="68">
        <v>330915</v>
      </c>
      <c r="D278" s="68">
        <v>5314</v>
      </c>
      <c r="E278" s="38"/>
    </row>
    <row r="279" spans="1:5" ht="21" customHeight="1" x14ac:dyDescent="0.3">
      <c r="B279" s="42" t="s">
        <v>71</v>
      </c>
      <c r="C279" s="50">
        <v>0</v>
      </c>
      <c r="D279" s="50">
        <v>0</v>
      </c>
    </row>
    <row r="280" spans="1:5" ht="21" customHeight="1" x14ac:dyDescent="0.3">
      <c r="B280" s="42" t="s">
        <v>489</v>
      </c>
      <c r="C280" s="50">
        <v>0</v>
      </c>
      <c r="D280" s="50">
        <v>0</v>
      </c>
    </row>
    <row r="281" spans="1:5" ht="21" customHeight="1" x14ac:dyDescent="0.3">
      <c r="B281" s="42" t="s">
        <v>490</v>
      </c>
      <c r="C281" s="50">
        <v>0</v>
      </c>
      <c r="D281" s="50">
        <v>0</v>
      </c>
    </row>
    <row r="282" spans="1:5" ht="21" customHeight="1" x14ac:dyDescent="0.3">
      <c r="B282" s="42" t="s">
        <v>491</v>
      </c>
      <c r="C282" s="50">
        <v>0</v>
      </c>
      <c r="D282" s="50">
        <v>0</v>
      </c>
    </row>
    <row r="283" spans="1:5" ht="21" customHeight="1" x14ac:dyDescent="0.3">
      <c r="B283" s="42" t="s">
        <v>72</v>
      </c>
      <c r="C283" s="50">
        <v>0</v>
      </c>
      <c r="D283" s="50">
        <v>0</v>
      </c>
    </row>
    <row r="284" spans="1:5" ht="21" customHeight="1" x14ac:dyDescent="0.3">
      <c r="B284" s="42" t="s">
        <v>73</v>
      </c>
      <c r="C284" s="68">
        <v>330915</v>
      </c>
      <c r="D284" s="68">
        <v>5314</v>
      </c>
    </row>
    <row r="285" spans="1:5" ht="21" customHeight="1" x14ac:dyDescent="0.3">
      <c r="B285" s="42" t="s">
        <v>69</v>
      </c>
      <c r="C285" s="50">
        <v>157432</v>
      </c>
      <c r="D285" s="50">
        <v>-737</v>
      </c>
    </row>
    <row r="286" spans="1:5" ht="21" customHeight="1" x14ac:dyDescent="0.3">
      <c r="B286" s="41" t="s">
        <v>74</v>
      </c>
      <c r="C286" s="50">
        <v>157432</v>
      </c>
      <c r="D286" s="50">
        <v>0</v>
      </c>
    </row>
    <row r="287" spans="1:5" ht="21" customHeight="1" x14ac:dyDescent="0.3">
      <c r="B287" s="41" t="s">
        <v>75</v>
      </c>
      <c r="C287" s="50">
        <v>0</v>
      </c>
      <c r="D287" s="50">
        <v>-737</v>
      </c>
    </row>
    <row r="288" spans="1:5" ht="21" customHeight="1" x14ac:dyDescent="0.3">
      <c r="B288" s="42" t="s">
        <v>492</v>
      </c>
      <c r="C288" s="68">
        <v>0</v>
      </c>
      <c r="D288" s="68">
        <v>0</v>
      </c>
    </row>
    <row r="289" spans="1:4" ht="21" customHeight="1" x14ac:dyDescent="0.3">
      <c r="B289" s="41" t="s">
        <v>76</v>
      </c>
      <c r="C289" s="68">
        <v>0</v>
      </c>
      <c r="D289" s="68">
        <v>0</v>
      </c>
    </row>
    <row r="290" spans="1:4" ht="21" customHeight="1" x14ac:dyDescent="0.3">
      <c r="B290" s="43" t="s">
        <v>476</v>
      </c>
      <c r="C290" s="50">
        <v>0</v>
      </c>
      <c r="D290" s="50">
        <v>0</v>
      </c>
    </row>
    <row r="291" spans="1:4" ht="21" customHeight="1" x14ac:dyDescent="0.3">
      <c r="B291" s="43" t="s">
        <v>477</v>
      </c>
      <c r="C291" s="50">
        <v>0</v>
      </c>
      <c r="D291" s="50">
        <v>0</v>
      </c>
    </row>
    <row r="292" spans="1:4" ht="21" customHeight="1" x14ac:dyDescent="0.3">
      <c r="B292" s="42" t="s">
        <v>463</v>
      </c>
      <c r="C292" s="50">
        <v>0</v>
      </c>
      <c r="D292" s="50">
        <v>0</v>
      </c>
    </row>
    <row r="293" spans="1:4" ht="21" customHeight="1" x14ac:dyDescent="0.3">
      <c r="B293" s="42" t="s">
        <v>77</v>
      </c>
      <c r="C293" s="50">
        <v>0</v>
      </c>
      <c r="D293" s="50">
        <v>0</v>
      </c>
    </row>
    <row r="294" spans="1:4" ht="21" customHeight="1" x14ac:dyDescent="0.3">
      <c r="B294" s="42" t="s">
        <v>78</v>
      </c>
      <c r="C294" s="50">
        <v>173483</v>
      </c>
      <c r="D294" s="50">
        <v>6051</v>
      </c>
    </row>
    <row r="295" spans="1:4" ht="21" customHeight="1" x14ac:dyDescent="0.3">
      <c r="A295" s="38"/>
      <c r="B295" s="40" t="s">
        <v>493</v>
      </c>
      <c r="C295" s="68">
        <v>0</v>
      </c>
      <c r="D295" s="68">
        <v>294201</v>
      </c>
    </row>
    <row r="296" spans="1:4" ht="21" customHeight="1" x14ac:dyDescent="0.3">
      <c r="B296" s="40" t="s">
        <v>494</v>
      </c>
      <c r="C296" s="68">
        <v>0</v>
      </c>
      <c r="D296" s="68">
        <v>9138</v>
      </c>
    </row>
    <row r="297" spans="1:4" ht="21.45" customHeight="1" x14ac:dyDescent="0.3">
      <c r="B297" s="47" t="s">
        <v>390</v>
      </c>
      <c r="C297" s="68">
        <v>0</v>
      </c>
      <c r="D297" s="68">
        <v>0</v>
      </c>
    </row>
    <row r="298" spans="1:4" ht="19.95" customHeight="1" x14ac:dyDescent="0.3">
      <c r="B298" s="42" t="s">
        <v>79</v>
      </c>
      <c r="C298" s="50">
        <v>0</v>
      </c>
      <c r="D298" s="50">
        <v>0</v>
      </c>
    </row>
    <row r="299" spans="1:4" ht="21" customHeight="1" x14ac:dyDescent="0.3">
      <c r="B299" s="42" t="s">
        <v>80</v>
      </c>
      <c r="C299" s="50">
        <v>0</v>
      </c>
      <c r="D299" s="50">
        <v>0</v>
      </c>
    </row>
    <row r="300" spans="1:4" ht="21" customHeight="1" x14ac:dyDescent="0.3">
      <c r="B300" s="47" t="s">
        <v>391</v>
      </c>
      <c r="C300" s="50">
        <v>0</v>
      </c>
      <c r="D300" s="50">
        <v>0</v>
      </c>
    </row>
    <row r="301" spans="1:4" ht="21" customHeight="1" x14ac:dyDescent="0.3">
      <c r="B301" s="47" t="s">
        <v>27</v>
      </c>
      <c r="C301" s="50">
        <v>0</v>
      </c>
      <c r="D301" s="50">
        <v>0</v>
      </c>
    </row>
    <row r="302" spans="1:4" ht="21" customHeight="1" x14ac:dyDescent="0.3">
      <c r="B302" s="42" t="s">
        <v>495</v>
      </c>
      <c r="C302" s="50">
        <v>0</v>
      </c>
      <c r="D302" s="50">
        <v>0</v>
      </c>
    </row>
    <row r="303" spans="1:4" ht="21" customHeight="1" x14ac:dyDescent="0.3">
      <c r="B303" s="42" t="s">
        <v>470</v>
      </c>
      <c r="C303" s="50">
        <v>0</v>
      </c>
      <c r="D303" s="50">
        <v>0</v>
      </c>
    </row>
    <row r="304" spans="1:4" ht="21" customHeight="1" x14ac:dyDescent="0.3">
      <c r="B304" s="47" t="s">
        <v>32</v>
      </c>
      <c r="C304" s="50">
        <v>0</v>
      </c>
      <c r="D304" s="50">
        <v>0</v>
      </c>
    </row>
    <row r="305" spans="2:4" ht="21" customHeight="1" x14ac:dyDescent="0.3">
      <c r="B305" s="47" t="s">
        <v>68</v>
      </c>
      <c r="C305" s="50">
        <v>0</v>
      </c>
      <c r="D305" s="50">
        <v>0</v>
      </c>
    </row>
    <row r="306" spans="2:4" ht="21" customHeight="1" x14ac:dyDescent="0.3">
      <c r="B306" s="47" t="s">
        <v>392</v>
      </c>
      <c r="C306" s="50">
        <v>0</v>
      </c>
      <c r="D306" s="50">
        <v>0</v>
      </c>
    </row>
    <row r="307" spans="2:4" ht="21" customHeight="1" x14ac:dyDescent="0.3">
      <c r="B307" s="47" t="s">
        <v>393</v>
      </c>
      <c r="C307" s="50">
        <v>0</v>
      </c>
      <c r="D307" s="50">
        <v>0</v>
      </c>
    </row>
    <row r="308" spans="2:4" ht="21" customHeight="1" x14ac:dyDescent="0.3">
      <c r="B308" s="47" t="s">
        <v>81</v>
      </c>
      <c r="C308" s="68">
        <v>0</v>
      </c>
      <c r="D308" s="68">
        <v>9138</v>
      </c>
    </row>
    <row r="309" spans="2:4" ht="21" customHeight="1" x14ac:dyDescent="0.3">
      <c r="B309" s="42" t="s">
        <v>496</v>
      </c>
      <c r="C309" s="68">
        <v>0</v>
      </c>
      <c r="D309" s="68">
        <v>9138</v>
      </c>
    </row>
    <row r="310" spans="2:4" ht="21" customHeight="1" x14ac:dyDescent="0.3">
      <c r="B310" s="41" t="s">
        <v>497</v>
      </c>
      <c r="C310" s="50">
        <v>0</v>
      </c>
      <c r="D310" s="50">
        <v>9138</v>
      </c>
    </row>
    <row r="311" spans="2:4" ht="21" customHeight="1" x14ac:dyDescent="0.3">
      <c r="B311" s="41" t="s">
        <v>31</v>
      </c>
      <c r="C311" s="50">
        <v>0</v>
      </c>
      <c r="D311" s="50">
        <v>0</v>
      </c>
    </row>
    <row r="312" spans="2:4" ht="21" customHeight="1" x14ac:dyDescent="0.3">
      <c r="B312" s="42" t="s">
        <v>498</v>
      </c>
      <c r="C312" s="68">
        <v>0</v>
      </c>
      <c r="D312" s="68">
        <v>0</v>
      </c>
    </row>
    <row r="313" spans="2:4" ht="21" customHeight="1" x14ac:dyDescent="0.3">
      <c r="B313" s="41" t="s">
        <v>497</v>
      </c>
      <c r="C313" s="50">
        <v>0</v>
      </c>
      <c r="D313" s="50">
        <v>0</v>
      </c>
    </row>
    <row r="314" spans="2:4" ht="21" customHeight="1" x14ac:dyDescent="0.3">
      <c r="B314" s="41" t="s">
        <v>31</v>
      </c>
      <c r="C314" s="50">
        <v>0</v>
      </c>
      <c r="D314" s="50">
        <v>0</v>
      </c>
    </row>
    <row r="315" spans="2:4" ht="21" customHeight="1" x14ac:dyDescent="0.3">
      <c r="B315" s="42" t="s">
        <v>499</v>
      </c>
      <c r="C315" s="68">
        <v>0</v>
      </c>
      <c r="D315" s="68">
        <v>0</v>
      </c>
    </row>
    <row r="316" spans="2:4" ht="21" customHeight="1" x14ac:dyDescent="0.3">
      <c r="B316" s="41" t="s">
        <v>497</v>
      </c>
      <c r="C316" s="50">
        <v>0</v>
      </c>
      <c r="D316" s="50">
        <v>0</v>
      </c>
    </row>
    <row r="317" spans="2:4" ht="21" customHeight="1" x14ac:dyDescent="0.3">
      <c r="B317" s="41" t="s">
        <v>31</v>
      </c>
      <c r="C317" s="50">
        <v>0</v>
      </c>
      <c r="D317" s="50">
        <v>0</v>
      </c>
    </row>
    <row r="318" spans="2:4" ht="21" customHeight="1" x14ac:dyDescent="0.3">
      <c r="B318" s="42" t="s">
        <v>500</v>
      </c>
      <c r="C318" s="68">
        <v>0</v>
      </c>
      <c r="D318" s="68">
        <v>0</v>
      </c>
    </row>
    <row r="319" spans="2:4" ht="21" customHeight="1" x14ac:dyDescent="0.3">
      <c r="B319" s="41" t="s">
        <v>497</v>
      </c>
      <c r="C319" s="50">
        <v>0</v>
      </c>
      <c r="D319" s="50">
        <v>0</v>
      </c>
    </row>
    <row r="320" spans="2:4" ht="21.45" customHeight="1" x14ac:dyDescent="0.3">
      <c r="B320" s="41" t="s">
        <v>31</v>
      </c>
      <c r="C320" s="50">
        <v>0</v>
      </c>
      <c r="D320" s="50">
        <v>0</v>
      </c>
    </row>
    <row r="322" spans="4:4" s="74" customFormat="1" x14ac:dyDescent="0.3">
      <c r="D322" s="77"/>
    </row>
    <row r="323" spans="4:4" x14ac:dyDescent="0.3">
      <c r="D323" s="82"/>
    </row>
    <row r="325" spans="4:4" x14ac:dyDescent="0.3">
      <c r="D325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8"/>
  <sheetViews>
    <sheetView tabSelected="1" topLeftCell="A406" zoomScale="68" zoomScaleNormal="68" workbookViewId="0">
      <selection sqref="A1:XFD104857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19" style="60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111" t="s">
        <v>502</v>
      </c>
      <c r="C7" s="111"/>
      <c r="D7" s="111"/>
    </row>
    <row r="8" spans="1:8" x14ac:dyDescent="0.3">
      <c r="B8" s="111" t="s">
        <v>305</v>
      </c>
      <c r="C8" s="111"/>
      <c r="D8" s="111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86" t="s">
        <v>503</v>
      </c>
      <c r="C10" s="86"/>
      <c r="D10" s="86"/>
      <c r="E10" s="86"/>
      <c r="F10" s="86"/>
      <c r="G10" s="86"/>
      <c r="H10" s="86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14">
        <v>2022</v>
      </c>
      <c r="G14" s="115"/>
      <c r="H14" s="116"/>
    </row>
    <row r="15" spans="1:8" x14ac:dyDescent="0.3">
      <c r="B15" s="112" t="s">
        <v>83</v>
      </c>
      <c r="C15" s="113"/>
      <c r="D15" s="113"/>
      <c r="E15" s="113"/>
      <c r="F15" s="65" t="s">
        <v>84</v>
      </c>
      <c r="G15" s="65" t="s">
        <v>85</v>
      </c>
      <c r="H15" s="65" t="s">
        <v>86</v>
      </c>
    </row>
    <row r="16" spans="1:8" x14ac:dyDescent="0.3">
      <c r="B16" s="96" t="s">
        <v>87</v>
      </c>
      <c r="C16" s="97"/>
      <c r="D16" s="97"/>
      <c r="E16" s="97"/>
      <c r="F16" s="63">
        <v>6565235</v>
      </c>
      <c r="G16" s="63">
        <v>5430119</v>
      </c>
      <c r="H16" s="63">
        <v>1135116</v>
      </c>
    </row>
    <row r="17" spans="2:8" x14ac:dyDescent="0.3">
      <c r="B17" s="96" t="s">
        <v>88</v>
      </c>
      <c r="C17" s="97"/>
      <c r="D17" s="97"/>
      <c r="E17" s="97"/>
      <c r="F17" s="28">
        <v>6454152</v>
      </c>
      <c r="G17" s="28">
        <v>3795083</v>
      </c>
      <c r="H17" s="28">
        <v>2659069</v>
      </c>
    </row>
    <row r="18" spans="2:8" x14ac:dyDescent="0.3">
      <c r="B18" s="90" t="s">
        <v>89</v>
      </c>
      <c r="C18" s="91"/>
      <c r="D18" s="91"/>
      <c r="E18" s="91"/>
      <c r="F18" s="27">
        <v>6373802</v>
      </c>
      <c r="G18" s="27">
        <v>2180175</v>
      </c>
      <c r="H18" s="27">
        <v>4193627</v>
      </c>
    </row>
    <row r="19" spans="2:8" x14ac:dyDescent="0.3">
      <c r="B19" s="109" t="s">
        <v>90</v>
      </c>
      <c r="C19" s="110"/>
      <c r="D19" s="110"/>
      <c r="E19" s="110"/>
      <c r="F19" s="27">
        <v>6172648</v>
      </c>
      <c r="G19" s="27">
        <v>2180175</v>
      </c>
      <c r="H19" s="27">
        <v>3992473</v>
      </c>
    </row>
    <row r="20" spans="2:8" x14ac:dyDescent="0.3">
      <c r="B20" s="105" t="s">
        <v>1</v>
      </c>
      <c r="C20" s="106"/>
      <c r="D20" s="106"/>
      <c r="E20" s="106"/>
      <c r="F20" s="27">
        <v>6167590</v>
      </c>
      <c r="G20" s="27">
        <v>2180153</v>
      </c>
      <c r="H20" s="27">
        <v>3987437</v>
      </c>
    </row>
    <row r="21" spans="2:8" x14ac:dyDescent="0.3">
      <c r="B21" s="100" t="s">
        <v>91</v>
      </c>
      <c r="C21" s="101"/>
      <c r="D21" s="101"/>
      <c r="E21" s="101"/>
      <c r="F21" s="27">
        <v>5058</v>
      </c>
      <c r="G21" s="27">
        <v>22</v>
      </c>
      <c r="H21" s="27">
        <v>5036</v>
      </c>
    </row>
    <row r="22" spans="2:8" x14ac:dyDescent="0.3">
      <c r="B22" s="100" t="s">
        <v>92</v>
      </c>
      <c r="C22" s="101"/>
      <c r="D22" s="101"/>
      <c r="E22" s="101"/>
      <c r="F22" s="27">
        <v>0</v>
      </c>
      <c r="G22" s="27">
        <v>0</v>
      </c>
      <c r="H22" s="27">
        <v>0</v>
      </c>
    </row>
    <row r="23" spans="2:8" x14ac:dyDescent="0.3">
      <c r="B23" s="100" t="s">
        <v>93</v>
      </c>
      <c r="C23" s="101"/>
      <c r="D23" s="101"/>
      <c r="E23" s="101"/>
      <c r="F23" s="27">
        <v>0</v>
      </c>
      <c r="G23" s="27">
        <v>0</v>
      </c>
      <c r="H23" s="27">
        <v>0</v>
      </c>
    </row>
    <row r="24" spans="2:8" x14ac:dyDescent="0.3">
      <c r="B24" s="100" t="s">
        <v>94</v>
      </c>
      <c r="C24" s="101"/>
      <c r="D24" s="101"/>
      <c r="E24" s="101"/>
      <c r="F24" s="27">
        <v>0</v>
      </c>
      <c r="G24" s="27">
        <v>0</v>
      </c>
      <c r="H24" s="27">
        <v>0</v>
      </c>
    </row>
    <row r="25" spans="2:8" x14ac:dyDescent="0.3">
      <c r="B25" s="109" t="s">
        <v>95</v>
      </c>
      <c r="C25" s="110"/>
      <c r="D25" s="110"/>
      <c r="E25" s="110"/>
      <c r="F25" s="27">
        <v>159006</v>
      </c>
      <c r="G25" s="27">
        <v>0</v>
      </c>
      <c r="H25" s="27">
        <v>159006</v>
      </c>
    </row>
    <row r="26" spans="2:8" x14ac:dyDescent="0.3">
      <c r="B26" s="94" t="s">
        <v>96</v>
      </c>
      <c r="C26" s="95"/>
      <c r="D26" s="95"/>
      <c r="E26" s="95"/>
      <c r="F26" s="27">
        <v>-5798</v>
      </c>
      <c r="G26" s="27">
        <v>0</v>
      </c>
      <c r="H26" s="27">
        <v>-5798</v>
      </c>
    </row>
    <row r="27" spans="2:8" x14ac:dyDescent="0.3">
      <c r="B27" s="94" t="s">
        <v>301</v>
      </c>
      <c r="C27" s="95"/>
      <c r="D27" s="95"/>
      <c r="E27" s="95"/>
      <c r="F27" s="27">
        <v>164804</v>
      </c>
      <c r="G27" s="27">
        <v>0</v>
      </c>
      <c r="H27" s="27">
        <v>164804</v>
      </c>
    </row>
    <row r="28" spans="2:8" x14ac:dyDescent="0.3">
      <c r="B28" s="109" t="s">
        <v>97</v>
      </c>
      <c r="C28" s="110"/>
      <c r="D28" s="110"/>
      <c r="E28" s="110"/>
      <c r="F28" s="27">
        <v>42148</v>
      </c>
      <c r="G28" s="27">
        <v>0</v>
      </c>
      <c r="H28" s="27">
        <v>42148</v>
      </c>
    </row>
    <row r="29" spans="2:8" x14ac:dyDescent="0.3">
      <c r="B29" s="90" t="s">
        <v>98</v>
      </c>
      <c r="C29" s="91"/>
      <c r="D29" s="91"/>
      <c r="E29" s="91"/>
      <c r="F29" s="27">
        <v>80350</v>
      </c>
      <c r="G29" s="27">
        <v>1614908</v>
      </c>
      <c r="H29" s="27">
        <v>-1534558</v>
      </c>
    </row>
    <row r="30" spans="2:8" x14ac:dyDescent="0.3">
      <c r="B30" s="109" t="s">
        <v>99</v>
      </c>
      <c r="C30" s="110"/>
      <c r="D30" s="110"/>
      <c r="E30" s="110"/>
      <c r="F30" s="27">
        <v>5291</v>
      </c>
      <c r="G30" s="27">
        <v>4</v>
      </c>
      <c r="H30" s="27">
        <v>5287</v>
      </c>
    </row>
    <row r="31" spans="2:8" x14ac:dyDescent="0.3">
      <c r="B31" s="107" t="s">
        <v>100</v>
      </c>
      <c r="C31" s="108"/>
      <c r="D31" s="108"/>
      <c r="E31" s="108"/>
      <c r="F31" s="27">
        <v>5302</v>
      </c>
      <c r="G31" s="27">
        <v>11</v>
      </c>
      <c r="H31" s="27">
        <v>5291</v>
      </c>
    </row>
    <row r="32" spans="2:8" x14ac:dyDescent="0.3">
      <c r="B32" s="107" t="s">
        <v>101</v>
      </c>
      <c r="C32" s="108"/>
      <c r="D32" s="108"/>
      <c r="E32" s="108"/>
      <c r="F32" s="27">
        <v>0</v>
      </c>
      <c r="G32" s="27">
        <v>4</v>
      </c>
      <c r="H32" s="27">
        <v>-4</v>
      </c>
    </row>
    <row r="33" spans="2:8" x14ac:dyDescent="0.3">
      <c r="B33" s="109" t="s">
        <v>102</v>
      </c>
      <c r="C33" s="110"/>
      <c r="D33" s="110"/>
      <c r="E33" s="110"/>
      <c r="F33" s="27">
        <v>0</v>
      </c>
      <c r="G33" s="27">
        <v>906</v>
      </c>
      <c r="H33" s="27">
        <v>-906</v>
      </c>
    </row>
    <row r="34" spans="2:8" x14ac:dyDescent="0.3">
      <c r="B34" s="109" t="s">
        <v>103</v>
      </c>
      <c r="C34" s="110"/>
      <c r="D34" s="110"/>
      <c r="E34" s="110"/>
      <c r="F34" s="27">
        <v>10203</v>
      </c>
      <c r="G34" s="27">
        <v>342746</v>
      </c>
      <c r="H34" s="27">
        <v>-332543</v>
      </c>
    </row>
    <row r="35" spans="2:8" x14ac:dyDescent="0.3">
      <c r="B35" s="88" t="s">
        <v>104</v>
      </c>
      <c r="C35" s="89"/>
      <c r="D35" s="89"/>
      <c r="E35" s="89"/>
      <c r="F35" s="27">
        <v>1563</v>
      </c>
      <c r="G35" s="27">
        <v>61936</v>
      </c>
      <c r="H35" s="27">
        <v>-60373</v>
      </c>
    </row>
    <row r="36" spans="2:8" x14ac:dyDescent="0.3">
      <c r="B36" s="88" t="s">
        <v>105</v>
      </c>
      <c r="C36" s="89"/>
      <c r="D36" s="89"/>
      <c r="E36" s="89"/>
      <c r="F36" s="27">
        <v>4172</v>
      </c>
      <c r="G36" s="27">
        <v>269353</v>
      </c>
      <c r="H36" s="27">
        <v>-265181</v>
      </c>
    </row>
    <row r="37" spans="2:8" x14ac:dyDescent="0.3">
      <c r="B37" s="88" t="s">
        <v>106</v>
      </c>
      <c r="C37" s="89"/>
      <c r="D37" s="89"/>
      <c r="E37" s="89"/>
      <c r="F37" s="27">
        <v>4468</v>
      </c>
      <c r="G37" s="27">
        <v>11457</v>
      </c>
      <c r="H37" s="27">
        <v>-6989</v>
      </c>
    </row>
    <row r="38" spans="2:8" x14ac:dyDescent="0.3">
      <c r="B38" s="94" t="s">
        <v>107</v>
      </c>
      <c r="C38" s="95"/>
      <c r="D38" s="95"/>
      <c r="E38" s="95"/>
      <c r="F38" s="27">
        <v>6381</v>
      </c>
      <c r="G38" s="27">
        <v>283174</v>
      </c>
      <c r="H38" s="27">
        <v>-276793</v>
      </c>
    </row>
    <row r="39" spans="2:8" x14ac:dyDescent="0.3">
      <c r="B39" s="100" t="s">
        <v>108</v>
      </c>
      <c r="C39" s="101"/>
      <c r="D39" s="101"/>
      <c r="E39" s="101"/>
      <c r="F39" s="27">
        <v>0</v>
      </c>
      <c r="G39" s="27">
        <v>10340</v>
      </c>
      <c r="H39" s="27">
        <v>-10340</v>
      </c>
    </row>
    <row r="40" spans="2:8" x14ac:dyDescent="0.3">
      <c r="B40" s="100" t="s">
        <v>109</v>
      </c>
      <c r="C40" s="101"/>
      <c r="D40" s="101"/>
      <c r="E40" s="101"/>
      <c r="F40" s="27">
        <v>4029</v>
      </c>
      <c r="G40" s="27">
        <v>265866</v>
      </c>
      <c r="H40" s="27">
        <v>-261837</v>
      </c>
    </row>
    <row r="41" spans="2:8" x14ac:dyDescent="0.3">
      <c r="B41" s="100" t="s">
        <v>110</v>
      </c>
      <c r="C41" s="101"/>
      <c r="D41" s="101"/>
      <c r="E41" s="101"/>
      <c r="F41" s="27">
        <v>2352</v>
      </c>
      <c r="G41" s="27">
        <v>6968</v>
      </c>
      <c r="H41" s="27">
        <v>-4616</v>
      </c>
    </row>
    <row r="42" spans="2:8" x14ac:dyDescent="0.3">
      <c r="B42" s="94" t="s">
        <v>111</v>
      </c>
      <c r="C42" s="95"/>
      <c r="D42" s="95"/>
      <c r="E42" s="95"/>
      <c r="F42" s="27">
        <v>3806</v>
      </c>
      <c r="G42" s="27">
        <v>58726</v>
      </c>
      <c r="H42" s="27">
        <v>-54920</v>
      </c>
    </row>
    <row r="43" spans="2:8" x14ac:dyDescent="0.3">
      <c r="B43" s="100" t="s">
        <v>108</v>
      </c>
      <c r="C43" s="101"/>
      <c r="D43" s="101"/>
      <c r="E43" s="101"/>
      <c r="F43" s="27">
        <v>1561</v>
      </c>
      <c r="G43" s="27">
        <v>51534</v>
      </c>
      <c r="H43" s="27">
        <v>-49973</v>
      </c>
    </row>
    <row r="44" spans="2:8" x14ac:dyDescent="0.3">
      <c r="B44" s="100" t="s">
        <v>109</v>
      </c>
      <c r="C44" s="101"/>
      <c r="D44" s="101"/>
      <c r="E44" s="101"/>
      <c r="F44" s="27">
        <v>132</v>
      </c>
      <c r="G44" s="27">
        <v>3292</v>
      </c>
      <c r="H44" s="27">
        <v>-3160</v>
      </c>
    </row>
    <row r="45" spans="2:8" x14ac:dyDescent="0.3">
      <c r="B45" s="100" t="s">
        <v>110</v>
      </c>
      <c r="C45" s="101"/>
      <c r="D45" s="101"/>
      <c r="E45" s="101"/>
      <c r="F45" s="27">
        <v>2113</v>
      </c>
      <c r="G45" s="27">
        <v>3900</v>
      </c>
      <c r="H45" s="27">
        <v>-1787</v>
      </c>
    </row>
    <row r="46" spans="2:8" x14ac:dyDescent="0.3">
      <c r="B46" s="94" t="s">
        <v>112</v>
      </c>
      <c r="C46" s="95"/>
      <c r="D46" s="95"/>
      <c r="E46" s="95"/>
      <c r="F46" s="27">
        <v>2</v>
      </c>
      <c r="G46" s="27">
        <v>129</v>
      </c>
      <c r="H46" s="27">
        <v>-127</v>
      </c>
    </row>
    <row r="47" spans="2:8" x14ac:dyDescent="0.3">
      <c r="B47" s="100" t="s">
        <v>108</v>
      </c>
      <c r="C47" s="101"/>
      <c r="D47" s="101"/>
      <c r="E47" s="101"/>
      <c r="F47" s="27">
        <v>0</v>
      </c>
      <c r="G47" s="27">
        <v>13</v>
      </c>
      <c r="H47" s="27">
        <v>-13</v>
      </c>
    </row>
    <row r="48" spans="2:8" x14ac:dyDescent="0.3">
      <c r="B48" s="100" t="s">
        <v>109</v>
      </c>
      <c r="C48" s="101"/>
      <c r="D48" s="101"/>
      <c r="E48" s="101"/>
      <c r="F48" s="27">
        <v>0</v>
      </c>
      <c r="G48" s="27">
        <v>105</v>
      </c>
      <c r="H48" s="27">
        <v>-105</v>
      </c>
    </row>
    <row r="49" spans="2:8" x14ac:dyDescent="0.3">
      <c r="B49" s="100" t="s">
        <v>110</v>
      </c>
      <c r="C49" s="101"/>
      <c r="D49" s="101"/>
      <c r="E49" s="101"/>
      <c r="F49" s="27">
        <v>2</v>
      </c>
      <c r="G49" s="27">
        <v>11</v>
      </c>
      <c r="H49" s="27">
        <v>-9</v>
      </c>
    </row>
    <row r="50" spans="2:8" x14ac:dyDescent="0.3">
      <c r="B50" s="94" t="s">
        <v>113</v>
      </c>
      <c r="C50" s="95"/>
      <c r="D50" s="95"/>
      <c r="E50" s="95"/>
      <c r="F50" s="27">
        <v>13</v>
      </c>
      <c r="G50" s="27">
        <v>79</v>
      </c>
      <c r="H50" s="27">
        <v>-66</v>
      </c>
    </row>
    <row r="51" spans="2:8" x14ac:dyDescent="0.3">
      <c r="B51" s="100" t="s">
        <v>108</v>
      </c>
      <c r="C51" s="101"/>
      <c r="D51" s="101"/>
      <c r="E51" s="101"/>
      <c r="F51" s="27">
        <v>2</v>
      </c>
      <c r="G51" s="27">
        <v>20</v>
      </c>
      <c r="H51" s="27">
        <v>-18</v>
      </c>
    </row>
    <row r="52" spans="2:8" x14ac:dyDescent="0.3">
      <c r="B52" s="100" t="s">
        <v>109</v>
      </c>
      <c r="C52" s="101"/>
      <c r="D52" s="101"/>
      <c r="E52" s="101"/>
      <c r="F52" s="27">
        <v>11</v>
      </c>
      <c r="G52" s="27">
        <v>59</v>
      </c>
      <c r="H52" s="27">
        <v>-48</v>
      </c>
    </row>
    <row r="53" spans="2:8" x14ac:dyDescent="0.3">
      <c r="B53" s="100" t="s">
        <v>110</v>
      </c>
      <c r="C53" s="101"/>
      <c r="D53" s="101"/>
      <c r="E53" s="101"/>
      <c r="F53" s="27">
        <v>0</v>
      </c>
      <c r="G53" s="27">
        <v>0</v>
      </c>
      <c r="H53" s="27">
        <v>0</v>
      </c>
    </row>
    <row r="54" spans="2:8" x14ac:dyDescent="0.3">
      <c r="B54" s="94" t="s">
        <v>114</v>
      </c>
      <c r="C54" s="95"/>
      <c r="D54" s="95"/>
      <c r="E54" s="95"/>
      <c r="F54" s="27">
        <v>0</v>
      </c>
      <c r="G54" s="27">
        <v>60</v>
      </c>
      <c r="H54" s="27">
        <v>-60</v>
      </c>
    </row>
    <row r="55" spans="2:8" x14ac:dyDescent="0.3">
      <c r="B55" s="100" t="s">
        <v>108</v>
      </c>
      <c r="C55" s="101"/>
      <c r="D55" s="101"/>
      <c r="E55" s="101"/>
      <c r="F55" s="27">
        <v>0</v>
      </c>
      <c r="G55" s="27">
        <v>29</v>
      </c>
      <c r="H55" s="27">
        <v>-29</v>
      </c>
    </row>
    <row r="56" spans="2:8" x14ac:dyDescent="0.3">
      <c r="B56" s="100" t="s">
        <v>109</v>
      </c>
      <c r="C56" s="101"/>
      <c r="D56" s="101"/>
      <c r="E56" s="101"/>
      <c r="F56" s="27">
        <v>0</v>
      </c>
      <c r="G56" s="27">
        <v>31</v>
      </c>
      <c r="H56" s="27">
        <v>-31</v>
      </c>
    </row>
    <row r="57" spans="2:8" x14ac:dyDescent="0.3">
      <c r="B57" s="100" t="s">
        <v>110</v>
      </c>
      <c r="C57" s="101"/>
      <c r="D57" s="101"/>
      <c r="E57" s="101"/>
      <c r="F57" s="27">
        <v>0</v>
      </c>
      <c r="G57" s="27">
        <v>0</v>
      </c>
      <c r="H57" s="27">
        <v>0</v>
      </c>
    </row>
    <row r="58" spans="2:8" x14ac:dyDescent="0.3">
      <c r="B58" s="94" t="s">
        <v>115</v>
      </c>
      <c r="C58" s="95"/>
      <c r="D58" s="95"/>
      <c r="E58" s="95"/>
      <c r="F58" s="27">
        <v>0</v>
      </c>
      <c r="G58" s="27">
        <v>0</v>
      </c>
      <c r="H58" s="27">
        <v>0</v>
      </c>
    </row>
    <row r="59" spans="2:8" x14ac:dyDescent="0.3">
      <c r="B59" s="94" t="s">
        <v>116</v>
      </c>
      <c r="C59" s="95"/>
      <c r="D59" s="95"/>
      <c r="E59" s="95"/>
      <c r="F59" s="27">
        <v>1</v>
      </c>
      <c r="G59" s="27">
        <v>578</v>
      </c>
      <c r="H59" s="27">
        <v>-577</v>
      </c>
    </row>
    <row r="60" spans="2:8" x14ac:dyDescent="0.3">
      <c r="B60" s="109" t="s">
        <v>117</v>
      </c>
      <c r="C60" s="110"/>
      <c r="D60" s="110"/>
      <c r="E60" s="110"/>
      <c r="F60" s="27">
        <v>10305</v>
      </c>
      <c r="G60" s="27">
        <v>137319</v>
      </c>
      <c r="H60" s="27">
        <v>-127014</v>
      </c>
    </row>
    <row r="61" spans="2:8" x14ac:dyDescent="0.3">
      <c r="B61" s="100" t="s">
        <v>118</v>
      </c>
      <c r="C61" s="101"/>
      <c r="D61" s="101"/>
      <c r="E61" s="101"/>
      <c r="F61" s="27">
        <v>5321</v>
      </c>
      <c r="G61" s="27">
        <v>10558</v>
      </c>
      <c r="H61" s="27">
        <v>-5237</v>
      </c>
    </row>
    <row r="62" spans="2:8" x14ac:dyDescent="0.3">
      <c r="B62" s="100" t="s">
        <v>119</v>
      </c>
      <c r="C62" s="101"/>
      <c r="D62" s="101"/>
      <c r="E62" s="101"/>
      <c r="F62" s="27">
        <v>4984</v>
      </c>
      <c r="G62" s="27">
        <v>126761</v>
      </c>
      <c r="H62" s="27">
        <v>-121777</v>
      </c>
    </row>
    <row r="63" spans="2:8" x14ac:dyDescent="0.3">
      <c r="B63" s="98" t="s">
        <v>14</v>
      </c>
      <c r="C63" s="99"/>
      <c r="D63" s="99"/>
      <c r="E63" s="99"/>
      <c r="F63" s="27">
        <v>97</v>
      </c>
      <c r="G63" s="27">
        <v>8696</v>
      </c>
      <c r="H63" s="27">
        <v>-8599</v>
      </c>
    </row>
    <row r="64" spans="2:8" x14ac:dyDescent="0.3">
      <c r="B64" s="98" t="s">
        <v>15</v>
      </c>
      <c r="C64" s="99"/>
      <c r="D64" s="99"/>
      <c r="E64" s="99"/>
      <c r="F64" s="27">
        <v>802</v>
      </c>
      <c r="G64" s="27">
        <v>24034</v>
      </c>
      <c r="H64" s="27">
        <v>-23232</v>
      </c>
    </row>
    <row r="65" spans="2:8" x14ac:dyDescent="0.3">
      <c r="B65" s="98" t="s">
        <v>120</v>
      </c>
      <c r="C65" s="99"/>
      <c r="D65" s="99"/>
      <c r="E65" s="99"/>
      <c r="F65" s="27">
        <v>4085</v>
      </c>
      <c r="G65" s="27">
        <v>94031</v>
      </c>
      <c r="H65" s="27">
        <v>-89946</v>
      </c>
    </row>
    <row r="66" spans="2:8" x14ac:dyDescent="0.3">
      <c r="B66" s="109" t="s">
        <v>121</v>
      </c>
      <c r="C66" s="110"/>
      <c r="D66" s="110"/>
      <c r="E66" s="110"/>
      <c r="F66" s="27">
        <v>3607</v>
      </c>
      <c r="G66" s="27">
        <v>47432</v>
      </c>
      <c r="H66" s="27">
        <v>-43825</v>
      </c>
    </row>
    <row r="67" spans="2:8" x14ac:dyDescent="0.3">
      <c r="B67" s="100" t="s">
        <v>82</v>
      </c>
      <c r="C67" s="101"/>
      <c r="D67" s="101"/>
      <c r="E67" s="101"/>
      <c r="F67" s="27">
        <v>2504</v>
      </c>
      <c r="G67" s="27">
        <v>47991</v>
      </c>
      <c r="H67" s="27">
        <v>-45487</v>
      </c>
    </row>
    <row r="68" spans="2:8" x14ac:dyDescent="0.3">
      <c r="B68" s="98" t="s">
        <v>122</v>
      </c>
      <c r="C68" s="99"/>
      <c r="D68" s="99"/>
      <c r="E68" s="99"/>
      <c r="F68" s="27">
        <v>0</v>
      </c>
      <c r="G68" s="27">
        <v>44261</v>
      </c>
      <c r="H68" s="27">
        <v>-44261</v>
      </c>
    </row>
    <row r="69" spans="2:8" x14ac:dyDescent="0.3">
      <c r="B69" s="98" t="s">
        <v>123</v>
      </c>
      <c r="C69" s="99"/>
      <c r="D69" s="99"/>
      <c r="E69" s="99"/>
      <c r="F69" s="27">
        <v>2504</v>
      </c>
      <c r="G69" s="27">
        <v>3730</v>
      </c>
      <c r="H69" s="27">
        <v>-1226</v>
      </c>
    </row>
    <row r="70" spans="2:8" x14ac:dyDescent="0.3">
      <c r="B70" s="100" t="s">
        <v>124</v>
      </c>
      <c r="C70" s="101"/>
      <c r="D70" s="101"/>
      <c r="E70" s="101"/>
      <c r="F70" s="27">
        <v>881</v>
      </c>
      <c r="G70" s="27">
        <v>-1805</v>
      </c>
      <c r="H70" s="27">
        <v>2686</v>
      </c>
    </row>
    <row r="71" spans="2:8" x14ac:dyDescent="0.3">
      <c r="B71" s="100" t="s">
        <v>125</v>
      </c>
      <c r="C71" s="101"/>
      <c r="D71" s="101"/>
      <c r="E71" s="101"/>
      <c r="F71" s="27">
        <v>222</v>
      </c>
      <c r="G71" s="27">
        <v>1246</v>
      </c>
      <c r="H71" s="27">
        <v>-1024</v>
      </c>
    </row>
    <row r="72" spans="2:8" x14ac:dyDescent="0.3">
      <c r="B72" s="100" t="s">
        <v>126</v>
      </c>
      <c r="C72" s="101"/>
      <c r="D72" s="101"/>
      <c r="E72" s="101"/>
      <c r="F72" s="27">
        <v>0</v>
      </c>
      <c r="G72" s="27">
        <v>0</v>
      </c>
      <c r="H72" s="27">
        <v>0</v>
      </c>
    </row>
    <row r="73" spans="2:8" x14ac:dyDescent="0.3">
      <c r="B73" s="109" t="s">
        <v>127</v>
      </c>
      <c r="C73" s="110"/>
      <c r="D73" s="110"/>
      <c r="E73" s="110"/>
      <c r="F73" s="27">
        <v>208</v>
      </c>
      <c r="G73" s="27">
        <v>13862</v>
      </c>
      <c r="H73" s="27">
        <v>-13654</v>
      </c>
    </row>
    <row r="74" spans="2:8" x14ac:dyDescent="0.3">
      <c r="B74" s="98" t="s">
        <v>128</v>
      </c>
      <c r="C74" s="99"/>
      <c r="D74" s="99"/>
      <c r="E74" s="99"/>
      <c r="F74" s="27">
        <v>208</v>
      </c>
      <c r="G74" s="27">
        <v>13862</v>
      </c>
      <c r="H74" s="27">
        <v>-13654</v>
      </c>
    </row>
    <row r="75" spans="2:8" x14ac:dyDescent="0.3">
      <c r="B75" s="98" t="s">
        <v>129</v>
      </c>
      <c r="C75" s="99"/>
      <c r="D75" s="99"/>
      <c r="E75" s="99"/>
      <c r="F75" s="27">
        <v>0</v>
      </c>
      <c r="G75" s="27">
        <v>0</v>
      </c>
      <c r="H75" s="27">
        <v>0</v>
      </c>
    </row>
    <row r="76" spans="2:8" x14ac:dyDescent="0.3">
      <c r="B76" s="109" t="s">
        <v>130</v>
      </c>
      <c r="C76" s="110"/>
      <c r="D76" s="110"/>
      <c r="E76" s="110"/>
      <c r="F76" s="27">
        <v>29437</v>
      </c>
      <c r="G76" s="27">
        <v>1051866</v>
      </c>
      <c r="H76" s="27">
        <v>-1022429</v>
      </c>
    </row>
    <row r="77" spans="2:8" x14ac:dyDescent="0.3">
      <c r="B77" s="107" t="s">
        <v>17</v>
      </c>
      <c r="C77" s="108"/>
      <c r="D77" s="108"/>
      <c r="E77" s="108"/>
      <c r="F77" s="27">
        <v>8438</v>
      </c>
      <c r="G77" s="27">
        <v>789</v>
      </c>
      <c r="H77" s="27">
        <v>7649</v>
      </c>
    </row>
    <row r="78" spans="2:8" x14ac:dyDescent="0.3">
      <c r="B78" s="98" t="s">
        <v>131</v>
      </c>
      <c r="C78" s="99"/>
      <c r="D78" s="99"/>
      <c r="E78" s="99"/>
      <c r="F78" s="27">
        <v>3000</v>
      </c>
      <c r="G78" s="27">
        <v>755</v>
      </c>
      <c r="H78" s="27">
        <v>2245</v>
      </c>
    </row>
    <row r="79" spans="2:8" x14ac:dyDescent="0.3">
      <c r="B79" s="98" t="s">
        <v>132</v>
      </c>
      <c r="C79" s="99"/>
      <c r="D79" s="99"/>
      <c r="E79" s="99"/>
      <c r="F79" s="27">
        <v>5438</v>
      </c>
      <c r="G79" s="27">
        <v>34</v>
      </c>
      <c r="H79" s="27">
        <v>5404</v>
      </c>
    </row>
    <row r="80" spans="2:8" x14ac:dyDescent="0.3">
      <c r="B80" s="107" t="s">
        <v>18</v>
      </c>
      <c r="C80" s="108"/>
      <c r="D80" s="108"/>
      <c r="E80" s="108"/>
      <c r="F80" s="27">
        <v>2447</v>
      </c>
      <c r="G80" s="27">
        <v>6306</v>
      </c>
      <c r="H80" s="27">
        <v>-3859</v>
      </c>
    </row>
    <row r="81" spans="2:8" x14ac:dyDescent="0.3">
      <c r="B81" s="107" t="s">
        <v>19</v>
      </c>
      <c r="C81" s="108"/>
      <c r="D81" s="108"/>
      <c r="E81" s="108"/>
      <c r="F81" s="27">
        <v>2358</v>
      </c>
      <c r="G81" s="27">
        <v>93378</v>
      </c>
      <c r="H81" s="27">
        <v>-91020</v>
      </c>
    </row>
    <row r="82" spans="2:8" x14ac:dyDescent="0.3">
      <c r="B82" s="98" t="s">
        <v>133</v>
      </c>
      <c r="C82" s="99"/>
      <c r="D82" s="99"/>
      <c r="E82" s="99"/>
      <c r="F82" s="27">
        <v>546</v>
      </c>
      <c r="G82" s="27">
        <v>65347</v>
      </c>
      <c r="H82" s="27">
        <v>-64801</v>
      </c>
    </row>
    <row r="83" spans="2:8" x14ac:dyDescent="0.3">
      <c r="B83" s="98" t="s">
        <v>134</v>
      </c>
      <c r="C83" s="99"/>
      <c r="D83" s="99"/>
      <c r="E83" s="99"/>
      <c r="F83" s="27">
        <v>1812</v>
      </c>
      <c r="G83" s="27">
        <v>12816</v>
      </c>
      <c r="H83" s="27">
        <v>-11004</v>
      </c>
    </row>
    <row r="84" spans="2:8" x14ac:dyDescent="0.3">
      <c r="B84" s="98" t="s">
        <v>135</v>
      </c>
      <c r="C84" s="99"/>
      <c r="D84" s="99"/>
      <c r="E84" s="99"/>
      <c r="F84" s="27">
        <v>0</v>
      </c>
      <c r="G84" s="27">
        <v>15215</v>
      </c>
      <c r="H84" s="27">
        <v>-15215</v>
      </c>
    </row>
    <row r="85" spans="2:8" x14ac:dyDescent="0.3">
      <c r="B85" s="107" t="s">
        <v>20</v>
      </c>
      <c r="C85" s="108"/>
      <c r="D85" s="108"/>
      <c r="E85" s="108"/>
      <c r="F85" s="27">
        <v>16125</v>
      </c>
      <c r="G85" s="27">
        <v>943259</v>
      </c>
      <c r="H85" s="27">
        <v>-927134</v>
      </c>
    </row>
    <row r="86" spans="2:8" x14ac:dyDescent="0.3">
      <c r="B86" s="98" t="s">
        <v>136</v>
      </c>
      <c r="C86" s="99"/>
      <c r="D86" s="99"/>
      <c r="E86" s="99"/>
      <c r="F86" s="27">
        <v>0</v>
      </c>
      <c r="G86" s="27">
        <v>266</v>
      </c>
      <c r="H86" s="27">
        <v>-266</v>
      </c>
    </row>
    <row r="87" spans="2:8" x14ac:dyDescent="0.3">
      <c r="B87" s="98" t="s">
        <v>137</v>
      </c>
      <c r="C87" s="99"/>
      <c r="D87" s="99"/>
      <c r="E87" s="99"/>
      <c r="F87" s="27">
        <v>5247</v>
      </c>
      <c r="G87" s="27">
        <v>61164</v>
      </c>
      <c r="H87" s="27">
        <v>-55917</v>
      </c>
    </row>
    <row r="88" spans="2:8" x14ac:dyDescent="0.3">
      <c r="B88" s="98" t="s">
        <v>138</v>
      </c>
      <c r="C88" s="99"/>
      <c r="D88" s="99"/>
      <c r="E88" s="99"/>
      <c r="F88" s="27">
        <v>10878</v>
      </c>
      <c r="G88" s="27">
        <v>881829</v>
      </c>
      <c r="H88" s="27">
        <v>-870951</v>
      </c>
    </row>
    <row r="89" spans="2:8" x14ac:dyDescent="0.3">
      <c r="B89" s="105" t="s">
        <v>139</v>
      </c>
      <c r="C89" s="106"/>
      <c r="D89" s="106"/>
      <c r="E89" s="106"/>
      <c r="F89" s="27">
        <v>2422</v>
      </c>
      <c r="G89" s="27">
        <v>504871</v>
      </c>
      <c r="H89" s="27">
        <v>-502449</v>
      </c>
    </row>
    <row r="90" spans="2:8" x14ac:dyDescent="0.3">
      <c r="B90" s="105" t="s">
        <v>140</v>
      </c>
      <c r="C90" s="106"/>
      <c r="D90" s="106"/>
      <c r="E90" s="106"/>
      <c r="F90" s="27">
        <v>0</v>
      </c>
      <c r="G90" s="27">
        <v>46157</v>
      </c>
      <c r="H90" s="27">
        <v>-46157</v>
      </c>
    </row>
    <row r="91" spans="2:8" x14ac:dyDescent="0.3">
      <c r="B91" s="105" t="s">
        <v>141</v>
      </c>
      <c r="C91" s="106"/>
      <c r="D91" s="106"/>
      <c r="E91" s="106"/>
      <c r="F91" s="27">
        <v>8456</v>
      </c>
      <c r="G91" s="27">
        <v>330801</v>
      </c>
      <c r="H91" s="27">
        <v>-322345</v>
      </c>
    </row>
    <row r="92" spans="2:8" x14ac:dyDescent="0.3">
      <c r="B92" s="107" t="s">
        <v>23</v>
      </c>
      <c r="C92" s="108"/>
      <c r="D92" s="108"/>
      <c r="E92" s="108"/>
      <c r="F92" s="27">
        <v>69</v>
      </c>
      <c r="G92" s="27">
        <v>8134</v>
      </c>
      <c r="H92" s="27">
        <v>-8065</v>
      </c>
    </row>
    <row r="93" spans="2:8" x14ac:dyDescent="0.3">
      <c r="B93" s="105" t="s">
        <v>142</v>
      </c>
      <c r="C93" s="106"/>
      <c r="D93" s="106"/>
      <c r="E93" s="106"/>
      <c r="F93" s="27">
        <v>2</v>
      </c>
      <c r="G93" s="27">
        <v>3199</v>
      </c>
      <c r="H93" s="27">
        <v>-3197</v>
      </c>
    </row>
    <row r="94" spans="2:8" x14ac:dyDescent="0.3">
      <c r="B94" s="105" t="s">
        <v>143</v>
      </c>
      <c r="C94" s="106"/>
      <c r="D94" s="106"/>
      <c r="E94" s="106"/>
      <c r="F94" s="27">
        <v>67</v>
      </c>
      <c r="G94" s="27">
        <v>4935</v>
      </c>
      <c r="H94" s="27">
        <v>-4868</v>
      </c>
    </row>
    <row r="95" spans="2:8" x14ac:dyDescent="0.3">
      <c r="B95" s="107" t="s">
        <v>144</v>
      </c>
      <c r="C95" s="108"/>
      <c r="D95" s="108"/>
      <c r="E95" s="108"/>
      <c r="F95" s="27">
        <v>21299</v>
      </c>
      <c r="G95" s="27">
        <v>20773</v>
      </c>
      <c r="H95" s="27">
        <v>526</v>
      </c>
    </row>
    <row r="96" spans="2:8" x14ac:dyDescent="0.3">
      <c r="B96" s="96" t="s">
        <v>145</v>
      </c>
      <c r="C96" s="97"/>
      <c r="D96" s="97"/>
      <c r="E96" s="97"/>
      <c r="F96" s="27">
        <v>13268</v>
      </c>
      <c r="G96" s="27">
        <v>1593377</v>
      </c>
      <c r="H96" s="27">
        <v>-1580109</v>
      </c>
    </row>
    <row r="97" spans="2:8" x14ac:dyDescent="0.3">
      <c r="B97" s="102" t="s">
        <v>146</v>
      </c>
      <c r="C97" s="103"/>
      <c r="D97" s="103"/>
      <c r="E97" s="103"/>
      <c r="F97" s="27">
        <v>2990</v>
      </c>
      <c r="G97" s="27">
        <v>228396</v>
      </c>
      <c r="H97" s="27">
        <v>-225406</v>
      </c>
    </row>
    <row r="98" spans="2:8" x14ac:dyDescent="0.3">
      <c r="B98" s="88" t="s">
        <v>147</v>
      </c>
      <c r="C98" s="89"/>
      <c r="D98" s="89"/>
      <c r="E98" s="89"/>
      <c r="F98" s="27">
        <v>2827</v>
      </c>
      <c r="G98" s="27">
        <v>228022</v>
      </c>
      <c r="H98" s="27">
        <v>-225195</v>
      </c>
    </row>
    <row r="99" spans="2:8" x14ac:dyDescent="0.3">
      <c r="B99" s="88" t="s">
        <v>148</v>
      </c>
      <c r="C99" s="89"/>
      <c r="D99" s="89"/>
      <c r="E99" s="89"/>
      <c r="F99" s="27">
        <v>163</v>
      </c>
      <c r="G99" s="27">
        <v>374</v>
      </c>
      <c r="H99" s="27">
        <v>-211</v>
      </c>
    </row>
    <row r="100" spans="2:8" x14ac:dyDescent="0.3">
      <c r="B100" s="102" t="s">
        <v>149</v>
      </c>
      <c r="C100" s="103"/>
      <c r="D100" s="103"/>
      <c r="E100" s="103"/>
      <c r="F100" s="27">
        <v>9102</v>
      </c>
      <c r="G100" s="27">
        <v>1359923</v>
      </c>
      <c r="H100" s="27">
        <v>-1350821</v>
      </c>
    </row>
    <row r="101" spans="2:8" x14ac:dyDescent="0.3">
      <c r="B101" s="88" t="s">
        <v>150</v>
      </c>
      <c r="C101" s="89"/>
      <c r="D101" s="89"/>
      <c r="E101" s="89"/>
      <c r="F101" s="27">
        <v>9059</v>
      </c>
      <c r="G101" s="27">
        <v>1177396</v>
      </c>
      <c r="H101" s="27">
        <v>-1168337</v>
      </c>
    </row>
    <row r="102" spans="2:8" x14ac:dyDescent="0.3">
      <c r="B102" s="88" t="s">
        <v>151</v>
      </c>
      <c r="C102" s="89"/>
      <c r="D102" s="89"/>
      <c r="E102" s="89"/>
      <c r="F102" s="27">
        <v>9050</v>
      </c>
      <c r="G102" s="27">
        <v>1176709</v>
      </c>
      <c r="H102" s="27">
        <v>-1167659</v>
      </c>
    </row>
    <row r="103" spans="2:8" x14ac:dyDescent="0.3">
      <c r="B103" s="88" t="s">
        <v>152</v>
      </c>
      <c r="C103" s="89"/>
      <c r="D103" s="89"/>
      <c r="E103" s="89"/>
      <c r="F103" s="27">
        <v>5004</v>
      </c>
      <c r="G103" s="27">
        <v>629396</v>
      </c>
      <c r="H103" s="27">
        <v>-624392</v>
      </c>
    </row>
    <row r="104" spans="2:8" x14ac:dyDescent="0.3">
      <c r="B104" s="94" t="s">
        <v>153</v>
      </c>
      <c r="C104" s="95"/>
      <c r="D104" s="95"/>
      <c r="E104" s="95"/>
      <c r="F104" s="27">
        <v>4920</v>
      </c>
      <c r="G104" s="27">
        <v>629396</v>
      </c>
      <c r="H104" s="27">
        <v>-624476</v>
      </c>
    </row>
    <row r="105" spans="2:8" x14ac:dyDescent="0.3">
      <c r="B105" s="94" t="s">
        <v>154</v>
      </c>
      <c r="C105" s="95"/>
      <c r="D105" s="95"/>
      <c r="E105" s="95"/>
      <c r="F105" s="27">
        <v>0</v>
      </c>
      <c r="G105" s="27">
        <v>0</v>
      </c>
      <c r="H105" s="27">
        <v>0</v>
      </c>
    </row>
    <row r="106" spans="2:8" x14ac:dyDescent="0.3">
      <c r="B106" s="94" t="s">
        <v>155</v>
      </c>
      <c r="C106" s="95"/>
      <c r="D106" s="95"/>
      <c r="E106" s="95"/>
      <c r="F106" s="27">
        <v>84</v>
      </c>
      <c r="G106" s="27">
        <v>0</v>
      </c>
      <c r="H106" s="27">
        <v>84</v>
      </c>
    </row>
    <row r="107" spans="2:8" x14ac:dyDescent="0.3">
      <c r="B107" s="100" t="s">
        <v>156</v>
      </c>
      <c r="C107" s="101"/>
      <c r="D107" s="101"/>
      <c r="E107" s="101"/>
      <c r="F107" s="27">
        <v>0</v>
      </c>
      <c r="G107" s="27">
        <v>0</v>
      </c>
      <c r="H107" s="27">
        <v>0</v>
      </c>
    </row>
    <row r="108" spans="2:8" x14ac:dyDescent="0.3">
      <c r="B108" s="100" t="s">
        <v>157</v>
      </c>
      <c r="C108" s="101"/>
      <c r="D108" s="101"/>
      <c r="E108" s="101"/>
      <c r="F108" s="27">
        <v>0</v>
      </c>
      <c r="G108" s="27">
        <v>0</v>
      </c>
      <c r="H108" s="27">
        <v>0</v>
      </c>
    </row>
    <row r="109" spans="2:8" x14ac:dyDescent="0.3">
      <c r="B109" s="100" t="s">
        <v>158</v>
      </c>
      <c r="C109" s="101"/>
      <c r="D109" s="101"/>
      <c r="E109" s="101"/>
      <c r="F109" s="27">
        <v>84</v>
      </c>
      <c r="G109" s="27">
        <v>0</v>
      </c>
      <c r="H109" s="27">
        <v>84</v>
      </c>
    </row>
    <row r="110" spans="2:8" x14ac:dyDescent="0.3">
      <c r="B110" s="88" t="s">
        <v>159</v>
      </c>
      <c r="C110" s="89"/>
      <c r="D110" s="89"/>
      <c r="E110" s="89"/>
      <c r="F110" s="27">
        <v>4046</v>
      </c>
      <c r="G110" s="27">
        <v>547313</v>
      </c>
      <c r="H110" s="27">
        <v>-543267</v>
      </c>
    </row>
    <row r="111" spans="2:8" x14ac:dyDescent="0.3">
      <c r="B111" s="88" t="s">
        <v>160</v>
      </c>
      <c r="C111" s="89"/>
      <c r="D111" s="89"/>
      <c r="E111" s="89"/>
      <c r="F111" s="27">
        <v>9</v>
      </c>
      <c r="G111" s="27">
        <v>687</v>
      </c>
      <c r="H111" s="27">
        <v>-678</v>
      </c>
    </row>
    <row r="112" spans="2:8" x14ac:dyDescent="0.3">
      <c r="B112" s="94" t="s">
        <v>161</v>
      </c>
      <c r="C112" s="95"/>
      <c r="D112" s="95"/>
      <c r="E112" s="95"/>
      <c r="F112" s="27">
        <v>0</v>
      </c>
      <c r="G112" s="27">
        <v>687</v>
      </c>
      <c r="H112" s="27">
        <v>-687</v>
      </c>
    </row>
    <row r="113" spans="2:8" x14ac:dyDescent="0.3">
      <c r="B113" s="94" t="s">
        <v>162</v>
      </c>
      <c r="C113" s="95"/>
      <c r="D113" s="95"/>
      <c r="E113" s="95"/>
      <c r="F113" s="27">
        <v>0</v>
      </c>
      <c r="G113" s="27">
        <v>0</v>
      </c>
      <c r="H113" s="27">
        <v>0</v>
      </c>
    </row>
    <row r="114" spans="2:8" x14ac:dyDescent="0.3">
      <c r="B114" s="94" t="s">
        <v>163</v>
      </c>
      <c r="C114" s="95"/>
      <c r="D114" s="95"/>
      <c r="E114" s="95"/>
      <c r="F114" s="27">
        <v>9</v>
      </c>
      <c r="G114" s="27">
        <v>0</v>
      </c>
      <c r="H114" s="27">
        <v>9</v>
      </c>
    </row>
    <row r="115" spans="2:8" x14ac:dyDescent="0.3">
      <c r="B115" s="94" t="s">
        <v>164</v>
      </c>
      <c r="C115" s="95"/>
      <c r="D115" s="95"/>
      <c r="E115" s="95"/>
      <c r="F115" s="27">
        <v>0</v>
      </c>
      <c r="G115" s="27">
        <v>0</v>
      </c>
      <c r="H115" s="27">
        <v>0</v>
      </c>
    </row>
    <row r="116" spans="2:8" x14ac:dyDescent="0.3">
      <c r="B116" s="94" t="s">
        <v>165</v>
      </c>
      <c r="C116" s="95"/>
      <c r="D116" s="95"/>
      <c r="E116" s="95"/>
      <c r="F116" s="27">
        <v>0</v>
      </c>
      <c r="G116" s="27">
        <v>0</v>
      </c>
      <c r="H116" s="27">
        <v>0</v>
      </c>
    </row>
    <row r="117" spans="2:8" x14ac:dyDescent="0.3">
      <c r="B117" s="94" t="s">
        <v>166</v>
      </c>
      <c r="C117" s="95"/>
      <c r="D117" s="95"/>
      <c r="E117" s="95"/>
      <c r="F117" s="27">
        <v>9</v>
      </c>
      <c r="G117" s="27">
        <v>0</v>
      </c>
      <c r="H117" s="27">
        <v>9</v>
      </c>
    </row>
    <row r="118" spans="2:8" x14ac:dyDescent="0.3">
      <c r="B118" s="88" t="s">
        <v>167</v>
      </c>
      <c r="C118" s="89"/>
      <c r="D118" s="89"/>
      <c r="E118" s="89"/>
      <c r="F118" s="27">
        <v>43</v>
      </c>
      <c r="G118" s="27">
        <v>4100</v>
      </c>
      <c r="H118" s="27">
        <v>-4057</v>
      </c>
    </row>
    <row r="119" spans="2:8" x14ac:dyDescent="0.3">
      <c r="B119" s="94" t="s">
        <v>168</v>
      </c>
      <c r="C119" s="95"/>
      <c r="D119" s="95"/>
      <c r="E119" s="95"/>
      <c r="F119" s="27">
        <v>43</v>
      </c>
      <c r="G119" s="27">
        <v>4100</v>
      </c>
      <c r="H119" s="27">
        <v>-4057</v>
      </c>
    </row>
    <row r="120" spans="2:8" x14ac:dyDescent="0.3">
      <c r="B120" s="94" t="s">
        <v>169</v>
      </c>
      <c r="C120" s="95"/>
      <c r="D120" s="95"/>
      <c r="E120" s="95"/>
      <c r="F120" s="27">
        <v>0</v>
      </c>
      <c r="G120" s="27">
        <v>4046</v>
      </c>
      <c r="H120" s="27">
        <v>-4046</v>
      </c>
    </row>
    <row r="121" spans="2:8" x14ac:dyDescent="0.3">
      <c r="B121" s="94" t="s">
        <v>170</v>
      </c>
      <c r="C121" s="95"/>
      <c r="D121" s="95"/>
      <c r="E121" s="95"/>
      <c r="F121" s="27">
        <v>43</v>
      </c>
      <c r="G121" s="27">
        <v>54</v>
      </c>
      <c r="H121" s="27">
        <v>-11</v>
      </c>
    </row>
    <row r="122" spans="2:8" x14ac:dyDescent="0.3">
      <c r="B122" s="100" t="s">
        <v>171</v>
      </c>
      <c r="C122" s="101"/>
      <c r="D122" s="101"/>
      <c r="E122" s="101"/>
      <c r="F122" s="27">
        <v>43</v>
      </c>
      <c r="G122" s="27">
        <v>54</v>
      </c>
      <c r="H122" s="27">
        <v>-11</v>
      </c>
    </row>
    <row r="123" spans="2:8" x14ac:dyDescent="0.3">
      <c r="B123" s="100" t="s">
        <v>172</v>
      </c>
      <c r="C123" s="101"/>
      <c r="D123" s="101"/>
      <c r="E123" s="101"/>
      <c r="F123" s="27">
        <v>0</v>
      </c>
      <c r="G123" s="27">
        <v>0</v>
      </c>
      <c r="H123" s="27">
        <v>0</v>
      </c>
    </row>
    <row r="124" spans="2:8" x14ac:dyDescent="0.3">
      <c r="B124" s="94" t="s">
        <v>160</v>
      </c>
      <c r="C124" s="95"/>
      <c r="D124" s="95"/>
      <c r="E124" s="95"/>
      <c r="F124" s="27">
        <v>0</v>
      </c>
      <c r="G124" s="27">
        <v>0</v>
      </c>
      <c r="H124" s="27">
        <v>0</v>
      </c>
    </row>
    <row r="125" spans="2:8" x14ac:dyDescent="0.3">
      <c r="B125" s="94" t="s">
        <v>173</v>
      </c>
      <c r="C125" s="95"/>
      <c r="D125" s="95"/>
      <c r="E125" s="95"/>
      <c r="F125" s="27">
        <v>0</v>
      </c>
      <c r="G125" s="27">
        <v>0</v>
      </c>
      <c r="H125" s="27">
        <v>0</v>
      </c>
    </row>
    <row r="126" spans="2:8" x14ac:dyDescent="0.3">
      <c r="B126" s="94" t="s">
        <v>174</v>
      </c>
      <c r="C126" s="95"/>
      <c r="D126" s="95"/>
      <c r="E126" s="95"/>
      <c r="F126" s="27">
        <v>0</v>
      </c>
      <c r="G126" s="27">
        <v>0</v>
      </c>
      <c r="H126" s="27">
        <v>0</v>
      </c>
    </row>
    <row r="127" spans="2:8" x14ac:dyDescent="0.3">
      <c r="B127" s="88" t="s">
        <v>175</v>
      </c>
      <c r="C127" s="89"/>
      <c r="D127" s="89"/>
      <c r="E127" s="89"/>
      <c r="F127" s="27">
        <v>0</v>
      </c>
      <c r="G127" s="27">
        <v>178427</v>
      </c>
      <c r="H127" s="27">
        <v>-178427</v>
      </c>
    </row>
    <row r="128" spans="2:8" x14ac:dyDescent="0.3">
      <c r="B128" s="88" t="s">
        <v>176</v>
      </c>
      <c r="C128" s="89"/>
      <c r="D128" s="89"/>
      <c r="E128" s="89"/>
      <c r="F128" s="27">
        <v>0</v>
      </c>
      <c r="G128" s="27">
        <v>11936</v>
      </c>
      <c r="H128" s="27">
        <v>-11936</v>
      </c>
    </row>
    <row r="129" spans="2:8" x14ac:dyDescent="0.3">
      <c r="B129" s="94" t="s">
        <v>177</v>
      </c>
      <c r="C129" s="95"/>
      <c r="D129" s="95"/>
      <c r="E129" s="95"/>
      <c r="F129" s="27">
        <v>0</v>
      </c>
      <c r="G129" s="27">
        <v>0</v>
      </c>
      <c r="H129" s="27">
        <v>0</v>
      </c>
    </row>
    <row r="130" spans="2:8" x14ac:dyDescent="0.3">
      <c r="B130" s="94" t="s">
        <v>178</v>
      </c>
      <c r="C130" s="95"/>
      <c r="D130" s="95"/>
      <c r="E130" s="95"/>
      <c r="F130" s="27">
        <v>0</v>
      </c>
      <c r="G130" s="27">
        <v>0</v>
      </c>
      <c r="H130" s="27">
        <v>0</v>
      </c>
    </row>
    <row r="131" spans="2:8" x14ac:dyDescent="0.3">
      <c r="B131" s="94" t="s">
        <v>179</v>
      </c>
      <c r="C131" s="95"/>
      <c r="D131" s="95"/>
      <c r="E131" s="95"/>
      <c r="F131" s="27">
        <v>0</v>
      </c>
      <c r="G131" s="27">
        <v>0</v>
      </c>
      <c r="H131" s="27">
        <v>0</v>
      </c>
    </row>
    <row r="132" spans="2:8" x14ac:dyDescent="0.3">
      <c r="B132" s="94" t="s">
        <v>180</v>
      </c>
      <c r="C132" s="95"/>
      <c r="D132" s="95"/>
      <c r="E132" s="95"/>
      <c r="F132" s="27">
        <v>0</v>
      </c>
      <c r="G132" s="27">
        <v>0</v>
      </c>
      <c r="H132" s="27">
        <v>0</v>
      </c>
    </row>
    <row r="133" spans="2:8" x14ac:dyDescent="0.3">
      <c r="B133" s="94" t="s">
        <v>181</v>
      </c>
      <c r="C133" s="95"/>
      <c r="D133" s="95"/>
      <c r="E133" s="95"/>
      <c r="F133" s="27">
        <v>0</v>
      </c>
      <c r="G133" s="27">
        <v>11936</v>
      </c>
      <c r="H133" s="27">
        <v>-11936</v>
      </c>
    </row>
    <row r="134" spans="2:8" x14ac:dyDescent="0.3">
      <c r="B134" s="88" t="s">
        <v>160</v>
      </c>
      <c r="C134" s="89"/>
      <c r="D134" s="89"/>
      <c r="E134" s="89"/>
      <c r="F134" s="27">
        <v>0</v>
      </c>
      <c r="G134" s="27">
        <v>165934</v>
      </c>
      <c r="H134" s="27">
        <v>-165934</v>
      </c>
    </row>
    <row r="135" spans="2:8" x14ac:dyDescent="0.3">
      <c r="B135" s="94" t="s">
        <v>177</v>
      </c>
      <c r="C135" s="95"/>
      <c r="D135" s="95"/>
      <c r="E135" s="95"/>
      <c r="F135" s="27">
        <v>0</v>
      </c>
      <c r="G135" s="27">
        <v>0</v>
      </c>
      <c r="H135" s="27">
        <v>0</v>
      </c>
    </row>
    <row r="136" spans="2:8" x14ac:dyDescent="0.3">
      <c r="B136" s="100" t="s">
        <v>182</v>
      </c>
      <c r="C136" s="101"/>
      <c r="D136" s="101"/>
      <c r="E136" s="101"/>
      <c r="F136" s="27">
        <v>0</v>
      </c>
      <c r="G136" s="27">
        <v>0</v>
      </c>
      <c r="H136" s="27">
        <v>0</v>
      </c>
    </row>
    <row r="137" spans="2:8" x14ac:dyDescent="0.3">
      <c r="B137" s="94" t="s">
        <v>178</v>
      </c>
      <c r="C137" s="95"/>
      <c r="D137" s="95"/>
      <c r="E137" s="95"/>
      <c r="F137" s="27">
        <v>0</v>
      </c>
      <c r="G137" s="27">
        <v>0</v>
      </c>
      <c r="H137" s="27">
        <v>0</v>
      </c>
    </row>
    <row r="138" spans="2:8" x14ac:dyDescent="0.3">
      <c r="B138" s="100" t="s">
        <v>182</v>
      </c>
      <c r="C138" s="101"/>
      <c r="D138" s="101"/>
      <c r="E138" s="101"/>
      <c r="F138" s="27">
        <v>0</v>
      </c>
      <c r="G138" s="27">
        <v>0</v>
      </c>
      <c r="H138" s="27">
        <v>0</v>
      </c>
    </row>
    <row r="139" spans="2:8" x14ac:dyDescent="0.3">
      <c r="B139" s="94" t="s">
        <v>179</v>
      </c>
      <c r="C139" s="95"/>
      <c r="D139" s="95"/>
      <c r="E139" s="95"/>
      <c r="F139" s="27">
        <v>0</v>
      </c>
      <c r="G139" s="27">
        <v>165783</v>
      </c>
      <c r="H139" s="27">
        <v>-165783</v>
      </c>
    </row>
    <row r="140" spans="2:8" x14ac:dyDescent="0.3">
      <c r="B140" s="100" t="s">
        <v>182</v>
      </c>
      <c r="C140" s="101"/>
      <c r="D140" s="101"/>
      <c r="E140" s="101"/>
      <c r="F140" s="27">
        <v>0</v>
      </c>
      <c r="G140" s="27">
        <v>0</v>
      </c>
      <c r="H140" s="27">
        <v>0</v>
      </c>
    </row>
    <row r="141" spans="2:8" x14ac:dyDescent="0.3">
      <c r="B141" s="94" t="s">
        <v>180</v>
      </c>
      <c r="C141" s="95"/>
      <c r="D141" s="95"/>
      <c r="E141" s="95"/>
      <c r="F141" s="27">
        <v>0</v>
      </c>
      <c r="G141" s="27">
        <v>151</v>
      </c>
      <c r="H141" s="27">
        <v>-151</v>
      </c>
    </row>
    <row r="142" spans="2:8" x14ac:dyDescent="0.3">
      <c r="B142" s="100" t="s">
        <v>182</v>
      </c>
      <c r="C142" s="101"/>
      <c r="D142" s="101"/>
      <c r="E142" s="101"/>
      <c r="F142" s="27">
        <v>0</v>
      </c>
      <c r="G142" s="27">
        <v>0</v>
      </c>
      <c r="H142" s="27">
        <v>0</v>
      </c>
    </row>
    <row r="143" spans="2:8" x14ac:dyDescent="0.3">
      <c r="B143" s="94" t="s">
        <v>181</v>
      </c>
      <c r="C143" s="95"/>
      <c r="D143" s="95"/>
      <c r="E143" s="95"/>
      <c r="F143" s="27">
        <v>0</v>
      </c>
      <c r="G143" s="27">
        <v>0</v>
      </c>
      <c r="H143" s="27">
        <v>0</v>
      </c>
    </row>
    <row r="144" spans="2:8" x14ac:dyDescent="0.3">
      <c r="B144" s="100" t="s">
        <v>182</v>
      </c>
      <c r="C144" s="101"/>
      <c r="D144" s="101"/>
      <c r="E144" s="101"/>
      <c r="F144" s="27">
        <v>0</v>
      </c>
      <c r="G144" s="27">
        <v>0</v>
      </c>
      <c r="H144" s="27">
        <v>0</v>
      </c>
    </row>
    <row r="145" spans="2:8" x14ac:dyDescent="0.3">
      <c r="B145" s="88" t="s">
        <v>183</v>
      </c>
      <c r="C145" s="89"/>
      <c r="D145" s="89"/>
      <c r="E145" s="89"/>
      <c r="F145" s="27">
        <v>0</v>
      </c>
      <c r="G145" s="27">
        <v>557</v>
      </c>
      <c r="H145" s="27">
        <v>-557</v>
      </c>
    </row>
    <row r="146" spans="2:8" x14ac:dyDescent="0.3">
      <c r="B146" s="94" t="s">
        <v>177</v>
      </c>
      <c r="C146" s="95"/>
      <c r="D146" s="95"/>
      <c r="E146" s="95"/>
      <c r="F146" s="27">
        <v>0</v>
      </c>
      <c r="G146" s="27">
        <v>0</v>
      </c>
      <c r="H146" s="27">
        <v>0</v>
      </c>
    </row>
    <row r="147" spans="2:8" x14ac:dyDescent="0.3">
      <c r="B147" s="94" t="s">
        <v>178</v>
      </c>
      <c r="C147" s="95"/>
      <c r="D147" s="95"/>
      <c r="E147" s="95"/>
      <c r="F147" s="27">
        <v>0</v>
      </c>
      <c r="G147" s="27">
        <v>556</v>
      </c>
      <c r="H147" s="27">
        <v>-556</v>
      </c>
    </row>
    <row r="148" spans="2:8" x14ac:dyDescent="0.3">
      <c r="B148" s="94" t="s">
        <v>179</v>
      </c>
      <c r="C148" s="95"/>
      <c r="D148" s="95"/>
      <c r="E148" s="95"/>
      <c r="F148" s="27">
        <v>0</v>
      </c>
      <c r="G148" s="27">
        <v>0</v>
      </c>
      <c r="H148" s="27">
        <v>0</v>
      </c>
    </row>
    <row r="149" spans="2:8" x14ac:dyDescent="0.3">
      <c r="B149" s="94" t="s">
        <v>180</v>
      </c>
      <c r="C149" s="95"/>
      <c r="D149" s="95"/>
      <c r="E149" s="95"/>
      <c r="F149" s="27">
        <v>0</v>
      </c>
      <c r="G149" s="27">
        <v>1</v>
      </c>
      <c r="H149" s="27">
        <v>-1</v>
      </c>
    </row>
    <row r="150" spans="2:8" x14ac:dyDescent="0.3">
      <c r="B150" s="94" t="s">
        <v>181</v>
      </c>
      <c r="C150" s="95"/>
      <c r="D150" s="95"/>
      <c r="E150" s="95"/>
      <c r="F150" s="27">
        <v>0</v>
      </c>
      <c r="G150" s="27">
        <v>0</v>
      </c>
      <c r="H150" s="27">
        <v>0</v>
      </c>
    </row>
    <row r="151" spans="2:8" x14ac:dyDescent="0.3">
      <c r="B151" s="88" t="s">
        <v>184</v>
      </c>
      <c r="C151" s="89"/>
      <c r="D151" s="89"/>
      <c r="E151" s="89"/>
      <c r="F151" s="27">
        <v>0</v>
      </c>
      <c r="G151" s="27">
        <v>0</v>
      </c>
      <c r="H151" s="27">
        <v>0</v>
      </c>
    </row>
    <row r="152" spans="2:8" x14ac:dyDescent="0.3">
      <c r="B152" s="102" t="s">
        <v>151</v>
      </c>
      <c r="C152" s="103"/>
      <c r="D152" s="103"/>
      <c r="E152" s="103"/>
      <c r="F152" s="27">
        <v>0</v>
      </c>
      <c r="G152" s="27">
        <v>0</v>
      </c>
      <c r="H152" s="27">
        <v>0</v>
      </c>
    </row>
    <row r="153" spans="2:8" x14ac:dyDescent="0.3">
      <c r="B153" s="102" t="s">
        <v>160</v>
      </c>
      <c r="C153" s="103"/>
      <c r="D153" s="103"/>
      <c r="E153" s="103"/>
      <c r="F153" s="27">
        <v>0</v>
      </c>
      <c r="G153" s="27">
        <v>0</v>
      </c>
      <c r="H153" s="27">
        <v>0</v>
      </c>
    </row>
    <row r="154" spans="2:8" x14ac:dyDescent="0.3">
      <c r="B154" s="102" t="s">
        <v>185</v>
      </c>
      <c r="C154" s="103"/>
      <c r="D154" s="103"/>
      <c r="E154" s="103"/>
      <c r="F154" s="27">
        <v>0</v>
      </c>
      <c r="G154" s="27">
        <v>0</v>
      </c>
      <c r="H154" s="27">
        <v>0</v>
      </c>
    </row>
    <row r="155" spans="2:8" x14ac:dyDescent="0.3">
      <c r="B155" s="102" t="s">
        <v>186</v>
      </c>
      <c r="C155" s="103"/>
      <c r="D155" s="103"/>
      <c r="E155" s="103"/>
      <c r="F155" s="27">
        <v>1176</v>
      </c>
      <c r="G155" s="27">
        <v>5058</v>
      </c>
      <c r="H155" s="27">
        <v>-3882</v>
      </c>
    </row>
    <row r="156" spans="2:8" x14ac:dyDescent="0.3">
      <c r="B156" s="88" t="s">
        <v>187</v>
      </c>
      <c r="C156" s="89"/>
      <c r="D156" s="89"/>
      <c r="E156" s="89"/>
      <c r="F156" s="27">
        <v>1165</v>
      </c>
      <c r="G156" s="27">
        <v>5058</v>
      </c>
      <c r="H156" s="27">
        <v>-3893</v>
      </c>
    </row>
    <row r="157" spans="2:8" x14ac:dyDescent="0.3">
      <c r="B157" s="88" t="s">
        <v>188</v>
      </c>
      <c r="C157" s="89"/>
      <c r="D157" s="89"/>
      <c r="E157" s="89"/>
      <c r="F157" s="27">
        <v>0</v>
      </c>
      <c r="G157" s="27">
        <v>0</v>
      </c>
      <c r="H157" s="27">
        <v>0</v>
      </c>
    </row>
    <row r="158" spans="2:8" x14ac:dyDescent="0.3">
      <c r="B158" s="88" t="s">
        <v>189</v>
      </c>
      <c r="C158" s="89"/>
      <c r="D158" s="89"/>
      <c r="E158" s="89"/>
      <c r="F158" s="27">
        <v>11</v>
      </c>
      <c r="G158" s="27">
        <v>0</v>
      </c>
      <c r="H158" s="27">
        <v>11</v>
      </c>
    </row>
    <row r="159" spans="2:8" x14ac:dyDescent="0.3">
      <c r="B159" s="96" t="s">
        <v>190</v>
      </c>
      <c r="C159" s="97"/>
      <c r="D159" s="97"/>
      <c r="E159" s="97"/>
      <c r="F159" s="27">
        <v>97815</v>
      </c>
      <c r="G159" s="27">
        <v>41659</v>
      </c>
      <c r="H159" s="27">
        <v>56156</v>
      </c>
    </row>
    <row r="160" spans="2:8" x14ac:dyDescent="0.3">
      <c r="B160" s="90" t="s">
        <v>191</v>
      </c>
      <c r="C160" s="91"/>
      <c r="D160" s="91"/>
      <c r="E160" s="91"/>
      <c r="F160" s="27">
        <v>53428</v>
      </c>
      <c r="G160" s="27">
        <v>946</v>
      </c>
      <c r="H160" s="27">
        <v>52482</v>
      </c>
    </row>
    <row r="161" spans="2:8" x14ac:dyDescent="0.3">
      <c r="B161" s="88" t="s">
        <v>192</v>
      </c>
      <c r="C161" s="89"/>
      <c r="D161" s="89"/>
      <c r="E161" s="89"/>
      <c r="F161" s="27">
        <v>53345</v>
      </c>
      <c r="G161" s="27">
        <v>0</v>
      </c>
      <c r="H161" s="27">
        <v>53345</v>
      </c>
    </row>
    <row r="162" spans="2:8" x14ac:dyDescent="0.3">
      <c r="B162" s="88" t="s">
        <v>193</v>
      </c>
      <c r="C162" s="89"/>
      <c r="D162" s="89"/>
      <c r="E162" s="89"/>
      <c r="F162" s="27">
        <v>72</v>
      </c>
      <c r="G162" s="27">
        <v>22</v>
      </c>
      <c r="H162" s="27">
        <v>50</v>
      </c>
    </row>
    <row r="163" spans="2:8" x14ac:dyDescent="0.3">
      <c r="B163" s="88" t="s">
        <v>194</v>
      </c>
      <c r="C163" s="89"/>
      <c r="D163" s="89"/>
      <c r="E163" s="89"/>
      <c r="F163" s="27">
        <v>0</v>
      </c>
      <c r="G163" s="27">
        <v>486</v>
      </c>
      <c r="H163" s="27">
        <v>-486</v>
      </c>
    </row>
    <row r="164" spans="2:8" x14ac:dyDescent="0.3">
      <c r="B164" s="88" t="s">
        <v>195</v>
      </c>
      <c r="C164" s="89"/>
      <c r="D164" s="89"/>
      <c r="E164" s="89"/>
      <c r="F164" s="27">
        <v>0</v>
      </c>
      <c r="G164" s="27">
        <v>0</v>
      </c>
      <c r="H164" s="27">
        <v>0</v>
      </c>
    </row>
    <row r="165" spans="2:8" x14ac:dyDescent="0.3">
      <c r="B165" s="88" t="s">
        <v>196</v>
      </c>
      <c r="C165" s="89"/>
      <c r="D165" s="89"/>
      <c r="E165" s="89"/>
      <c r="F165" s="27">
        <v>11</v>
      </c>
      <c r="G165" s="27">
        <v>438</v>
      </c>
      <c r="H165" s="27">
        <v>-427</v>
      </c>
    </row>
    <row r="166" spans="2:8" x14ac:dyDescent="0.3">
      <c r="B166" s="90" t="s">
        <v>197</v>
      </c>
      <c r="C166" s="91"/>
      <c r="D166" s="91"/>
      <c r="E166" s="91"/>
      <c r="F166" s="27">
        <v>44387</v>
      </c>
      <c r="G166" s="27">
        <v>40713</v>
      </c>
      <c r="H166" s="27">
        <v>3674</v>
      </c>
    </row>
    <row r="167" spans="2:8" x14ac:dyDescent="0.3">
      <c r="B167" s="90" t="s">
        <v>198</v>
      </c>
      <c r="C167" s="91"/>
      <c r="D167" s="91"/>
      <c r="E167" s="91"/>
      <c r="F167" s="27">
        <v>15534</v>
      </c>
      <c r="G167" s="27">
        <v>28492</v>
      </c>
      <c r="H167" s="27">
        <v>-12958</v>
      </c>
    </row>
    <row r="168" spans="2:8" x14ac:dyDescent="0.3">
      <c r="B168" s="94" t="s">
        <v>199</v>
      </c>
      <c r="C168" s="95"/>
      <c r="D168" s="95"/>
      <c r="E168" s="95"/>
      <c r="F168" s="27">
        <v>15534</v>
      </c>
      <c r="G168" s="27">
        <v>28492</v>
      </c>
      <c r="H168" s="27">
        <v>-12958</v>
      </c>
    </row>
    <row r="169" spans="2:8" x14ac:dyDescent="0.3">
      <c r="B169" s="94" t="s">
        <v>200</v>
      </c>
      <c r="C169" s="95"/>
      <c r="D169" s="95"/>
      <c r="E169" s="95"/>
      <c r="F169" s="27">
        <v>0</v>
      </c>
      <c r="G169" s="27">
        <v>0</v>
      </c>
      <c r="H169" s="27">
        <v>0</v>
      </c>
    </row>
    <row r="170" spans="2:8" x14ac:dyDescent="0.3">
      <c r="B170" s="90" t="s">
        <v>201</v>
      </c>
      <c r="C170" s="91"/>
      <c r="D170" s="91"/>
      <c r="E170" s="91"/>
      <c r="F170" s="27">
        <v>28853</v>
      </c>
      <c r="G170" s="27">
        <v>12221</v>
      </c>
      <c r="H170" s="27">
        <v>16632</v>
      </c>
    </row>
    <row r="171" spans="2:8" x14ac:dyDescent="0.3">
      <c r="B171" s="88" t="s">
        <v>202</v>
      </c>
      <c r="C171" s="89"/>
      <c r="D171" s="89"/>
      <c r="E171" s="89"/>
      <c r="F171" s="27">
        <v>19744</v>
      </c>
      <c r="G171" s="27">
        <v>1990</v>
      </c>
      <c r="H171" s="27">
        <v>17754</v>
      </c>
    </row>
    <row r="172" spans="2:8" x14ac:dyDescent="0.3">
      <c r="B172" s="88" t="s">
        <v>203</v>
      </c>
      <c r="C172" s="89"/>
      <c r="D172" s="89"/>
      <c r="E172" s="89"/>
      <c r="F172" s="27">
        <v>106</v>
      </c>
      <c r="G172" s="27">
        <v>8531</v>
      </c>
      <c r="H172" s="27">
        <v>-8425</v>
      </c>
    </row>
    <row r="173" spans="2:8" x14ac:dyDescent="0.3">
      <c r="B173" s="88" t="s">
        <v>204</v>
      </c>
      <c r="C173" s="89"/>
      <c r="D173" s="89"/>
      <c r="E173" s="89"/>
      <c r="F173" s="27">
        <v>472</v>
      </c>
      <c r="G173" s="27">
        <v>826</v>
      </c>
      <c r="H173" s="27">
        <v>-354</v>
      </c>
    </row>
    <row r="174" spans="2:8" x14ac:dyDescent="0.3">
      <c r="B174" s="88" t="s">
        <v>205</v>
      </c>
      <c r="C174" s="89"/>
      <c r="D174" s="89"/>
      <c r="E174" s="89"/>
      <c r="F174" s="27">
        <v>-112</v>
      </c>
      <c r="G174" s="27">
        <v>0</v>
      </c>
      <c r="H174" s="27">
        <v>-112</v>
      </c>
    </row>
    <row r="175" spans="2:8" x14ac:dyDescent="0.3">
      <c r="B175" s="88" t="s">
        <v>206</v>
      </c>
      <c r="C175" s="89"/>
      <c r="D175" s="89"/>
      <c r="E175" s="89"/>
      <c r="F175" s="27">
        <v>557</v>
      </c>
      <c r="G175" s="27">
        <v>435</v>
      </c>
      <c r="H175" s="27">
        <v>122</v>
      </c>
    </row>
    <row r="176" spans="2:8" x14ac:dyDescent="0.3">
      <c r="B176" s="88" t="s">
        <v>143</v>
      </c>
      <c r="C176" s="89"/>
      <c r="D176" s="89"/>
      <c r="E176" s="89"/>
      <c r="F176" s="27">
        <v>8086</v>
      </c>
      <c r="G176" s="27">
        <v>439</v>
      </c>
      <c r="H176" s="27">
        <v>7647</v>
      </c>
    </row>
    <row r="177" spans="1:8" x14ac:dyDescent="0.3">
      <c r="B177" s="88" t="s">
        <v>207</v>
      </c>
      <c r="C177" s="89"/>
      <c r="D177" s="89"/>
      <c r="E177" s="89"/>
      <c r="F177" s="27">
        <v>0</v>
      </c>
      <c r="G177" s="27">
        <v>0</v>
      </c>
      <c r="H177" s="27">
        <v>0</v>
      </c>
    </row>
    <row r="178" spans="1:8" x14ac:dyDescent="0.3">
      <c r="B178" s="96" t="s">
        <v>208</v>
      </c>
      <c r="C178" s="97"/>
      <c r="D178" s="97"/>
      <c r="E178" s="97"/>
      <c r="F178" s="27">
        <v>181</v>
      </c>
      <c r="G178" s="27">
        <v>11</v>
      </c>
      <c r="H178" s="27">
        <v>170</v>
      </c>
    </row>
    <row r="179" spans="1:8" x14ac:dyDescent="0.3">
      <c r="B179" s="102" t="s">
        <v>209</v>
      </c>
      <c r="C179" s="103"/>
      <c r="D179" s="103"/>
      <c r="E179" s="103"/>
      <c r="F179" s="27">
        <v>0</v>
      </c>
      <c r="G179" s="27">
        <v>0</v>
      </c>
      <c r="H179" s="27">
        <v>0</v>
      </c>
    </row>
    <row r="180" spans="1:8" x14ac:dyDescent="0.3">
      <c r="B180" s="88" t="s">
        <v>210</v>
      </c>
      <c r="C180" s="89"/>
      <c r="D180" s="89"/>
      <c r="E180" s="89"/>
      <c r="F180" s="27">
        <v>0</v>
      </c>
      <c r="G180" s="27">
        <v>0</v>
      </c>
      <c r="H180" s="27">
        <v>0</v>
      </c>
    </row>
    <row r="181" spans="1:8" x14ac:dyDescent="0.3">
      <c r="B181" s="88" t="s">
        <v>211</v>
      </c>
      <c r="C181" s="89"/>
      <c r="D181" s="89"/>
      <c r="E181" s="89"/>
      <c r="F181" s="27">
        <v>0</v>
      </c>
      <c r="G181" s="27">
        <v>0</v>
      </c>
      <c r="H181" s="27">
        <v>0</v>
      </c>
    </row>
    <row r="182" spans="1:8" x14ac:dyDescent="0.3">
      <c r="B182" s="102" t="s">
        <v>212</v>
      </c>
      <c r="C182" s="103"/>
      <c r="D182" s="103"/>
      <c r="E182" s="103"/>
      <c r="F182" s="27">
        <v>181</v>
      </c>
      <c r="G182" s="27">
        <v>11</v>
      </c>
      <c r="H182" s="27">
        <v>170</v>
      </c>
    </row>
    <row r="183" spans="1:8" x14ac:dyDescent="0.3">
      <c r="B183" s="102" t="s">
        <v>213</v>
      </c>
      <c r="C183" s="103"/>
      <c r="D183" s="103"/>
      <c r="E183" s="103"/>
      <c r="F183" s="27">
        <v>0</v>
      </c>
      <c r="G183" s="27">
        <v>0</v>
      </c>
      <c r="H183" s="27">
        <v>0</v>
      </c>
    </row>
    <row r="184" spans="1:8" x14ac:dyDescent="0.3">
      <c r="B184" s="88" t="s">
        <v>214</v>
      </c>
      <c r="C184" s="89"/>
      <c r="D184" s="89"/>
      <c r="E184" s="89"/>
      <c r="F184" s="27">
        <v>0</v>
      </c>
      <c r="G184" s="27">
        <v>0</v>
      </c>
      <c r="H184" s="27">
        <v>0</v>
      </c>
    </row>
    <row r="185" spans="1:8" x14ac:dyDescent="0.3">
      <c r="B185" s="88" t="s">
        <v>215</v>
      </c>
      <c r="C185" s="89"/>
      <c r="D185" s="89"/>
      <c r="E185" s="89"/>
      <c r="F185" s="27">
        <v>0</v>
      </c>
      <c r="G185" s="27">
        <v>0</v>
      </c>
      <c r="H185" s="27">
        <v>0</v>
      </c>
    </row>
    <row r="186" spans="1:8" x14ac:dyDescent="0.3">
      <c r="B186" s="102" t="s">
        <v>216</v>
      </c>
      <c r="C186" s="103"/>
      <c r="D186" s="103"/>
      <c r="E186" s="103"/>
      <c r="F186" s="27">
        <v>181</v>
      </c>
      <c r="G186" s="27">
        <v>11</v>
      </c>
      <c r="H186" s="27">
        <v>170</v>
      </c>
    </row>
    <row r="187" spans="1:8" x14ac:dyDescent="0.3">
      <c r="B187" s="88" t="s">
        <v>214</v>
      </c>
      <c r="C187" s="89"/>
      <c r="D187" s="89"/>
      <c r="E187" s="89"/>
      <c r="F187" s="27">
        <v>0</v>
      </c>
      <c r="G187" s="27">
        <v>0</v>
      </c>
      <c r="H187" s="27">
        <v>0</v>
      </c>
    </row>
    <row r="188" spans="1:8" x14ac:dyDescent="0.3">
      <c r="B188" s="88" t="s">
        <v>215</v>
      </c>
      <c r="C188" s="89"/>
      <c r="D188" s="89"/>
      <c r="E188" s="89"/>
      <c r="F188" s="27">
        <v>181</v>
      </c>
      <c r="G188" s="27">
        <v>11</v>
      </c>
      <c r="H188" s="27">
        <v>170</v>
      </c>
    </row>
    <row r="189" spans="1:8" ht="27.6" x14ac:dyDescent="0.3">
      <c r="A189" s="13"/>
      <c r="B189" s="104" t="s">
        <v>83</v>
      </c>
      <c r="C189" s="104"/>
      <c r="D189" s="104"/>
      <c r="E189" s="104"/>
      <c r="F189" s="62" t="s">
        <v>308</v>
      </c>
      <c r="G189" s="62" t="s">
        <v>309</v>
      </c>
      <c r="H189" s="62" t="s">
        <v>501</v>
      </c>
    </row>
    <row r="190" spans="1:8" x14ac:dyDescent="0.3">
      <c r="B190" s="96" t="s">
        <v>217</v>
      </c>
      <c r="C190" s="97"/>
      <c r="D190" s="97"/>
      <c r="E190" s="97"/>
      <c r="F190" s="27">
        <v>1380898</v>
      </c>
      <c r="G190" s="27">
        <v>773685</v>
      </c>
      <c r="H190" s="27">
        <v>607213</v>
      </c>
    </row>
    <row r="191" spans="1:8" x14ac:dyDescent="0.3">
      <c r="B191" s="96" t="s">
        <v>218</v>
      </c>
      <c r="C191" s="97"/>
      <c r="D191" s="97"/>
      <c r="E191" s="97"/>
      <c r="F191" s="27">
        <v>406642</v>
      </c>
      <c r="G191" s="27">
        <v>623488</v>
      </c>
      <c r="H191" s="27">
        <v>-216846</v>
      </c>
    </row>
    <row r="192" spans="1:8" x14ac:dyDescent="0.3">
      <c r="B192" s="90" t="s">
        <v>67</v>
      </c>
      <c r="C192" s="91"/>
      <c r="D192" s="91"/>
      <c r="E192" s="91"/>
      <c r="F192" s="27">
        <v>-874</v>
      </c>
      <c r="G192" s="27">
        <v>574088</v>
      </c>
      <c r="H192" s="27">
        <v>-574962</v>
      </c>
    </row>
    <row r="193" spans="2:8" x14ac:dyDescent="0.3">
      <c r="B193" s="94" t="s">
        <v>219</v>
      </c>
      <c r="C193" s="95"/>
      <c r="D193" s="95"/>
      <c r="E193" s="95"/>
      <c r="F193" s="27">
        <v>0</v>
      </c>
      <c r="G193" s="27">
        <v>32775</v>
      </c>
      <c r="H193" s="27">
        <v>-32775</v>
      </c>
    </row>
    <row r="194" spans="2:8" x14ac:dyDescent="0.3">
      <c r="B194" s="100" t="s">
        <v>161</v>
      </c>
      <c r="C194" s="101"/>
      <c r="D194" s="101"/>
      <c r="E194" s="101"/>
      <c r="F194" s="27">
        <v>0</v>
      </c>
      <c r="G194" s="27">
        <v>32775</v>
      </c>
      <c r="H194" s="27">
        <v>-32775</v>
      </c>
    </row>
    <row r="195" spans="2:8" x14ac:dyDescent="0.3">
      <c r="B195" s="100" t="s">
        <v>162</v>
      </c>
      <c r="C195" s="101"/>
      <c r="D195" s="101"/>
      <c r="E195" s="101"/>
      <c r="F195" s="27">
        <v>0</v>
      </c>
      <c r="G195" s="27">
        <v>0</v>
      </c>
      <c r="H195" s="27">
        <v>0</v>
      </c>
    </row>
    <row r="196" spans="2:8" x14ac:dyDescent="0.3">
      <c r="B196" s="100" t="s">
        <v>163</v>
      </c>
      <c r="C196" s="101"/>
      <c r="D196" s="101"/>
      <c r="E196" s="101"/>
      <c r="F196" s="27">
        <v>0</v>
      </c>
      <c r="G196" s="27">
        <v>0</v>
      </c>
      <c r="H196" s="27">
        <v>0</v>
      </c>
    </row>
    <row r="197" spans="2:8" x14ac:dyDescent="0.3">
      <c r="B197" s="100" t="s">
        <v>164</v>
      </c>
      <c r="C197" s="101"/>
      <c r="D197" s="101"/>
      <c r="E197" s="101"/>
      <c r="F197" s="27">
        <v>0</v>
      </c>
      <c r="G197" s="27">
        <v>0</v>
      </c>
      <c r="H197" s="27">
        <v>0</v>
      </c>
    </row>
    <row r="198" spans="2:8" x14ac:dyDescent="0.3">
      <c r="B198" s="100" t="s">
        <v>165</v>
      </c>
      <c r="C198" s="101"/>
      <c r="D198" s="101"/>
      <c r="E198" s="101"/>
      <c r="F198" s="27">
        <v>0</v>
      </c>
      <c r="G198" s="27">
        <v>0</v>
      </c>
      <c r="H198" s="27">
        <v>0</v>
      </c>
    </row>
    <row r="199" spans="2:8" x14ac:dyDescent="0.3">
      <c r="B199" s="100" t="s">
        <v>166</v>
      </c>
      <c r="C199" s="101"/>
      <c r="D199" s="101"/>
      <c r="E199" s="101"/>
      <c r="F199" s="27">
        <v>0</v>
      </c>
      <c r="G199" s="27">
        <v>0</v>
      </c>
      <c r="H199" s="27">
        <v>0</v>
      </c>
    </row>
    <row r="200" spans="2:8" x14ac:dyDescent="0.3">
      <c r="B200" s="94" t="s">
        <v>220</v>
      </c>
      <c r="C200" s="95"/>
      <c r="D200" s="95"/>
      <c r="E200" s="95"/>
      <c r="F200" s="27">
        <v>-874</v>
      </c>
      <c r="G200" s="27">
        <v>541313</v>
      </c>
      <c r="H200" s="27">
        <v>-542187</v>
      </c>
    </row>
    <row r="201" spans="2:8" x14ac:dyDescent="0.3">
      <c r="B201" s="90" t="s">
        <v>65</v>
      </c>
      <c r="C201" s="91"/>
      <c r="D201" s="91"/>
      <c r="E201" s="91"/>
      <c r="F201" s="27">
        <v>407516</v>
      </c>
      <c r="G201" s="27">
        <v>49400</v>
      </c>
      <c r="H201" s="27">
        <v>358116</v>
      </c>
    </row>
    <row r="202" spans="2:8" x14ac:dyDescent="0.3">
      <c r="B202" s="88" t="s">
        <v>161</v>
      </c>
      <c r="C202" s="89"/>
      <c r="D202" s="89"/>
      <c r="E202" s="89"/>
      <c r="F202" s="27">
        <v>424595</v>
      </c>
      <c r="G202" s="27">
        <v>14301</v>
      </c>
      <c r="H202" s="27">
        <v>410294</v>
      </c>
    </row>
    <row r="203" spans="2:8" x14ac:dyDescent="0.3">
      <c r="B203" s="94" t="s">
        <v>221</v>
      </c>
      <c r="C203" s="95"/>
      <c r="D203" s="95"/>
      <c r="E203" s="95"/>
      <c r="F203" s="27">
        <v>424595</v>
      </c>
      <c r="G203" s="27">
        <v>14301</v>
      </c>
      <c r="H203" s="27">
        <v>410294</v>
      </c>
    </row>
    <row r="204" spans="2:8" x14ac:dyDescent="0.3">
      <c r="B204" s="94" t="s">
        <v>222</v>
      </c>
      <c r="C204" s="95"/>
      <c r="D204" s="95"/>
      <c r="E204" s="95"/>
      <c r="F204" s="27"/>
      <c r="G204" s="27"/>
      <c r="H204" s="27">
        <v>0</v>
      </c>
    </row>
    <row r="205" spans="2:8" x14ac:dyDescent="0.3">
      <c r="B205" s="100" t="s">
        <v>300</v>
      </c>
      <c r="C205" s="101"/>
      <c r="D205" s="101"/>
      <c r="E205" s="101"/>
      <c r="F205" s="27">
        <v>0</v>
      </c>
      <c r="G205" s="27">
        <v>0</v>
      </c>
      <c r="H205" s="27">
        <v>0</v>
      </c>
    </row>
    <row r="206" spans="2:8" x14ac:dyDescent="0.3">
      <c r="B206" s="94" t="s">
        <v>221</v>
      </c>
      <c r="C206" s="95"/>
      <c r="D206" s="95"/>
      <c r="E206" s="95"/>
      <c r="F206" s="27">
        <v>0</v>
      </c>
      <c r="G206" s="27">
        <v>0</v>
      </c>
      <c r="H206" s="27">
        <v>0</v>
      </c>
    </row>
    <row r="207" spans="2:8" x14ac:dyDescent="0.3">
      <c r="B207" s="94" t="s">
        <v>222</v>
      </c>
      <c r="C207" s="95"/>
      <c r="D207" s="95"/>
      <c r="E207" s="95"/>
      <c r="F207" s="27"/>
      <c r="G207" s="27"/>
      <c r="H207" s="27">
        <v>0</v>
      </c>
    </row>
    <row r="208" spans="2:8" x14ac:dyDescent="0.3">
      <c r="B208" s="102" t="s">
        <v>163</v>
      </c>
      <c r="C208" s="103"/>
      <c r="D208" s="103"/>
      <c r="E208" s="103"/>
      <c r="F208" s="27">
        <v>-17079</v>
      </c>
      <c r="G208" s="27">
        <v>35099</v>
      </c>
      <c r="H208" s="27">
        <v>-52178</v>
      </c>
    </row>
    <row r="209" spans="1:8" x14ac:dyDescent="0.3">
      <c r="B209" s="102" t="s">
        <v>164</v>
      </c>
      <c r="C209" s="103"/>
      <c r="D209" s="103"/>
      <c r="E209" s="103"/>
      <c r="F209" s="27"/>
      <c r="G209" s="27"/>
      <c r="H209" s="27">
        <v>0</v>
      </c>
    </row>
    <row r="210" spans="1:8" x14ac:dyDescent="0.3">
      <c r="B210" s="102" t="s">
        <v>165</v>
      </c>
      <c r="C210" s="103"/>
      <c r="D210" s="103"/>
      <c r="E210" s="103"/>
      <c r="F210" s="27"/>
      <c r="G210" s="27"/>
      <c r="H210" s="27">
        <v>0</v>
      </c>
    </row>
    <row r="211" spans="1:8" x14ac:dyDescent="0.3">
      <c r="B211" s="102" t="s">
        <v>166</v>
      </c>
      <c r="C211" s="103"/>
      <c r="D211" s="103"/>
      <c r="E211" s="103"/>
      <c r="F211" s="27">
        <v>-17079</v>
      </c>
      <c r="G211" s="27">
        <v>35099</v>
      </c>
      <c r="H211" s="27">
        <v>-52178</v>
      </c>
    </row>
    <row r="212" spans="1:8" x14ac:dyDescent="0.3">
      <c r="A212" s="76"/>
      <c r="B212" s="96" t="s">
        <v>223</v>
      </c>
      <c r="C212" s="97"/>
      <c r="D212" s="97"/>
      <c r="E212" s="97"/>
      <c r="F212" s="27">
        <v>150468</v>
      </c>
      <c r="G212" s="27">
        <v>80006</v>
      </c>
      <c r="H212" s="27">
        <v>70462</v>
      </c>
    </row>
    <row r="213" spans="1:8" x14ac:dyDescent="0.3">
      <c r="B213" s="102" t="s">
        <v>67</v>
      </c>
      <c r="C213" s="103"/>
      <c r="D213" s="103"/>
      <c r="E213" s="103"/>
      <c r="F213" s="27">
        <v>0</v>
      </c>
      <c r="G213" s="27">
        <v>235</v>
      </c>
      <c r="H213" s="27">
        <v>-235</v>
      </c>
    </row>
    <row r="214" spans="1:8" x14ac:dyDescent="0.3">
      <c r="B214" s="102" t="s">
        <v>224</v>
      </c>
      <c r="C214" s="103"/>
      <c r="D214" s="103"/>
      <c r="E214" s="103"/>
      <c r="F214" s="27">
        <v>0</v>
      </c>
      <c r="G214" s="27">
        <v>0</v>
      </c>
      <c r="H214" s="27">
        <v>0</v>
      </c>
    </row>
    <row r="215" spans="1:8" x14ac:dyDescent="0.3">
      <c r="B215" s="102" t="s">
        <v>225</v>
      </c>
      <c r="C215" s="103"/>
      <c r="D215" s="103"/>
      <c r="E215" s="103"/>
      <c r="F215" s="27">
        <v>0</v>
      </c>
      <c r="G215" s="27">
        <v>0</v>
      </c>
      <c r="H215" s="27">
        <v>0</v>
      </c>
    </row>
    <row r="216" spans="1:8" x14ac:dyDescent="0.3">
      <c r="B216" s="88" t="s">
        <v>226</v>
      </c>
      <c r="C216" s="89"/>
      <c r="D216" s="89"/>
      <c r="E216" s="89"/>
      <c r="F216" s="27">
        <v>0</v>
      </c>
      <c r="G216" s="27">
        <v>0</v>
      </c>
      <c r="H216" s="27">
        <v>0</v>
      </c>
    </row>
    <row r="217" spans="1:8" x14ac:dyDescent="0.3">
      <c r="B217" s="88" t="s">
        <v>227</v>
      </c>
      <c r="C217" s="89"/>
      <c r="D217" s="89"/>
      <c r="E217" s="89"/>
      <c r="F217" s="27">
        <v>0</v>
      </c>
      <c r="G217" s="27">
        <v>0</v>
      </c>
      <c r="H217" s="27">
        <v>0</v>
      </c>
    </row>
    <row r="218" spans="1:8" x14ac:dyDescent="0.3">
      <c r="B218" s="102" t="s">
        <v>228</v>
      </c>
      <c r="C218" s="103"/>
      <c r="D218" s="103"/>
      <c r="E218" s="103"/>
      <c r="F218" s="27">
        <v>0</v>
      </c>
      <c r="G218" s="27">
        <v>0</v>
      </c>
      <c r="H218" s="27">
        <v>0</v>
      </c>
    </row>
    <row r="219" spans="1:8" x14ac:dyDescent="0.3">
      <c r="B219" s="88" t="s">
        <v>229</v>
      </c>
      <c r="C219" s="89"/>
      <c r="D219" s="89"/>
      <c r="E219" s="89"/>
      <c r="F219" s="27">
        <v>0</v>
      </c>
      <c r="G219" s="27">
        <v>0</v>
      </c>
      <c r="H219" s="27">
        <v>0</v>
      </c>
    </row>
    <row r="220" spans="1:8" x14ac:dyDescent="0.3">
      <c r="B220" s="88" t="s">
        <v>172</v>
      </c>
      <c r="C220" s="89"/>
      <c r="D220" s="89"/>
      <c r="E220" s="89"/>
      <c r="F220" s="27">
        <v>0</v>
      </c>
      <c r="G220" s="27">
        <v>0</v>
      </c>
      <c r="H220" s="27">
        <v>0</v>
      </c>
    </row>
    <row r="221" spans="1:8" x14ac:dyDescent="0.3">
      <c r="B221" s="102" t="s">
        <v>230</v>
      </c>
      <c r="C221" s="103"/>
      <c r="D221" s="103"/>
      <c r="E221" s="103"/>
      <c r="F221" s="27">
        <v>0</v>
      </c>
      <c r="G221" s="27">
        <v>0</v>
      </c>
      <c r="H221" s="27">
        <v>0</v>
      </c>
    </row>
    <row r="222" spans="1:8" x14ac:dyDescent="0.3">
      <c r="B222" s="102" t="s">
        <v>225</v>
      </c>
      <c r="C222" s="103"/>
      <c r="D222" s="103"/>
      <c r="E222" s="103"/>
      <c r="F222" s="27">
        <v>0</v>
      </c>
      <c r="G222" s="27">
        <v>0</v>
      </c>
      <c r="H222" s="27">
        <v>0</v>
      </c>
    </row>
    <row r="223" spans="1:8" x14ac:dyDescent="0.3">
      <c r="B223" s="88" t="s">
        <v>226</v>
      </c>
      <c r="C223" s="89"/>
      <c r="D223" s="89"/>
      <c r="E223" s="89"/>
      <c r="F223" s="27">
        <v>0</v>
      </c>
      <c r="G223" s="27">
        <v>0</v>
      </c>
      <c r="H223" s="27">
        <v>0</v>
      </c>
    </row>
    <row r="224" spans="1:8" x14ac:dyDescent="0.3">
      <c r="B224" s="88" t="s">
        <v>227</v>
      </c>
      <c r="C224" s="89"/>
      <c r="D224" s="89"/>
      <c r="E224" s="89"/>
      <c r="F224" s="27">
        <v>0</v>
      </c>
      <c r="G224" s="27">
        <v>0</v>
      </c>
      <c r="H224" s="27">
        <v>0</v>
      </c>
    </row>
    <row r="225" spans="2:8" x14ac:dyDescent="0.3">
      <c r="B225" s="102" t="s">
        <v>228</v>
      </c>
      <c r="C225" s="103"/>
      <c r="D225" s="103"/>
      <c r="E225" s="103"/>
      <c r="F225" s="27">
        <v>0</v>
      </c>
      <c r="G225" s="27">
        <v>0</v>
      </c>
      <c r="H225" s="27">
        <v>0</v>
      </c>
    </row>
    <row r="226" spans="2:8" x14ac:dyDescent="0.3">
      <c r="B226" s="88" t="s">
        <v>229</v>
      </c>
      <c r="C226" s="89"/>
      <c r="D226" s="89"/>
      <c r="E226" s="89"/>
      <c r="F226" s="27">
        <v>0</v>
      </c>
      <c r="G226" s="27">
        <v>0</v>
      </c>
      <c r="H226" s="27">
        <v>0</v>
      </c>
    </row>
    <row r="227" spans="2:8" x14ac:dyDescent="0.3">
      <c r="B227" s="88" t="s">
        <v>172</v>
      </c>
      <c r="C227" s="89"/>
      <c r="D227" s="89"/>
      <c r="E227" s="89"/>
      <c r="F227" s="27">
        <v>0</v>
      </c>
      <c r="G227" s="27">
        <v>0</v>
      </c>
      <c r="H227" s="27">
        <v>0</v>
      </c>
    </row>
    <row r="228" spans="2:8" x14ac:dyDescent="0.3">
      <c r="B228" s="102" t="s">
        <v>231</v>
      </c>
      <c r="C228" s="103"/>
      <c r="D228" s="103"/>
      <c r="E228" s="103"/>
      <c r="F228" s="27">
        <v>0</v>
      </c>
      <c r="G228" s="27">
        <v>0</v>
      </c>
      <c r="H228" s="27">
        <v>0</v>
      </c>
    </row>
    <row r="229" spans="2:8" x14ac:dyDescent="0.3">
      <c r="B229" s="102" t="s">
        <v>225</v>
      </c>
      <c r="C229" s="103"/>
      <c r="D229" s="103"/>
      <c r="E229" s="103"/>
      <c r="F229" s="27">
        <v>0</v>
      </c>
      <c r="G229" s="27">
        <v>0</v>
      </c>
      <c r="H229" s="27">
        <v>0</v>
      </c>
    </row>
    <row r="230" spans="2:8" x14ac:dyDescent="0.3">
      <c r="B230" s="88" t="s">
        <v>226</v>
      </c>
      <c r="C230" s="89"/>
      <c r="D230" s="89"/>
      <c r="E230" s="89"/>
      <c r="F230" s="27">
        <v>0</v>
      </c>
      <c r="G230" s="27">
        <v>0</v>
      </c>
      <c r="H230" s="27">
        <v>0</v>
      </c>
    </row>
    <row r="231" spans="2:8" x14ac:dyDescent="0.3">
      <c r="B231" s="88" t="s">
        <v>227</v>
      </c>
      <c r="C231" s="89"/>
      <c r="D231" s="89"/>
      <c r="E231" s="89"/>
      <c r="F231" s="27">
        <v>0</v>
      </c>
      <c r="G231" s="27">
        <v>0</v>
      </c>
      <c r="H231" s="27">
        <v>0</v>
      </c>
    </row>
    <row r="232" spans="2:8" x14ac:dyDescent="0.3">
      <c r="B232" s="102" t="s">
        <v>228</v>
      </c>
      <c r="C232" s="103"/>
      <c r="D232" s="103"/>
      <c r="E232" s="103"/>
      <c r="F232" s="27">
        <v>0</v>
      </c>
      <c r="G232" s="27">
        <v>0</v>
      </c>
      <c r="H232" s="27">
        <v>0</v>
      </c>
    </row>
    <row r="233" spans="2:8" x14ac:dyDescent="0.3">
      <c r="B233" s="88" t="s">
        <v>229</v>
      </c>
      <c r="C233" s="89"/>
      <c r="D233" s="89"/>
      <c r="E233" s="89"/>
      <c r="F233" s="27">
        <v>0</v>
      </c>
      <c r="G233" s="27">
        <v>0</v>
      </c>
      <c r="H233" s="27">
        <v>0</v>
      </c>
    </row>
    <row r="234" spans="2:8" x14ac:dyDescent="0.3">
      <c r="B234" s="88" t="s">
        <v>172</v>
      </c>
      <c r="C234" s="89"/>
      <c r="D234" s="89"/>
      <c r="E234" s="89"/>
      <c r="F234" s="27">
        <v>0</v>
      </c>
      <c r="G234" s="27">
        <v>0</v>
      </c>
      <c r="H234" s="27">
        <v>0</v>
      </c>
    </row>
    <row r="235" spans="2:8" x14ac:dyDescent="0.3">
      <c r="B235" s="102" t="s">
        <v>232</v>
      </c>
      <c r="C235" s="103"/>
      <c r="D235" s="103"/>
      <c r="E235" s="103"/>
      <c r="F235" s="27">
        <v>0</v>
      </c>
      <c r="G235" s="27">
        <v>217</v>
      </c>
      <c r="H235" s="27">
        <v>-217</v>
      </c>
    </row>
    <row r="236" spans="2:8" x14ac:dyDescent="0.3">
      <c r="B236" s="102" t="s">
        <v>225</v>
      </c>
      <c r="C236" s="103"/>
      <c r="D236" s="103"/>
      <c r="E236" s="103"/>
      <c r="F236" s="27">
        <v>0</v>
      </c>
      <c r="G236" s="27">
        <v>217</v>
      </c>
      <c r="H236" s="27">
        <v>-217</v>
      </c>
    </row>
    <row r="237" spans="2:8" x14ac:dyDescent="0.3">
      <c r="B237" s="88" t="s">
        <v>226</v>
      </c>
      <c r="C237" s="89"/>
      <c r="D237" s="89"/>
      <c r="E237" s="89"/>
      <c r="F237" s="27">
        <v>0</v>
      </c>
      <c r="G237" s="27">
        <v>0</v>
      </c>
      <c r="H237" s="27">
        <v>0</v>
      </c>
    </row>
    <row r="238" spans="2:8" x14ac:dyDescent="0.3">
      <c r="B238" s="88" t="s">
        <v>227</v>
      </c>
      <c r="C238" s="89"/>
      <c r="D238" s="89"/>
      <c r="E238" s="89"/>
      <c r="F238" s="27">
        <v>0</v>
      </c>
      <c r="G238" s="27">
        <v>217</v>
      </c>
      <c r="H238" s="27">
        <v>-217</v>
      </c>
    </row>
    <row r="239" spans="2:8" x14ac:dyDescent="0.3">
      <c r="B239" s="102" t="s">
        <v>228</v>
      </c>
      <c r="C239" s="103"/>
      <c r="D239" s="103"/>
      <c r="E239" s="103"/>
      <c r="F239" s="27">
        <v>0</v>
      </c>
      <c r="G239" s="27">
        <v>0</v>
      </c>
      <c r="H239" s="27">
        <v>0</v>
      </c>
    </row>
    <row r="240" spans="2:8" x14ac:dyDescent="0.3">
      <c r="B240" s="88" t="s">
        <v>229</v>
      </c>
      <c r="C240" s="89"/>
      <c r="D240" s="89"/>
      <c r="E240" s="89"/>
      <c r="F240" s="27">
        <v>0</v>
      </c>
      <c r="G240" s="27">
        <v>0</v>
      </c>
      <c r="H240" s="27">
        <v>0</v>
      </c>
    </row>
    <row r="241" spans="1:8" x14ac:dyDescent="0.3">
      <c r="B241" s="88" t="s">
        <v>172</v>
      </c>
      <c r="C241" s="89"/>
      <c r="D241" s="89"/>
      <c r="E241" s="89"/>
      <c r="F241" s="27">
        <v>0</v>
      </c>
      <c r="G241" s="27">
        <v>0</v>
      </c>
      <c r="H241" s="27">
        <v>0</v>
      </c>
    </row>
    <row r="242" spans="1:8" x14ac:dyDescent="0.3">
      <c r="B242" s="102" t="s">
        <v>233</v>
      </c>
      <c r="C242" s="103"/>
      <c r="D242" s="103"/>
      <c r="E242" s="103"/>
      <c r="F242" s="27">
        <v>0</v>
      </c>
      <c r="G242" s="27">
        <v>18</v>
      </c>
      <c r="H242" s="27">
        <v>-18</v>
      </c>
    </row>
    <row r="243" spans="1:8" x14ac:dyDescent="0.3">
      <c r="B243" s="102" t="s">
        <v>225</v>
      </c>
      <c r="C243" s="103"/>
      <c r="D243" s="103"/>
      <c r="E243" s="103"/>
      <c r="F243" s="27">
        <v>0</v>
      </c>
      <c r="G243" s="27">
        <v>18</v>
      </c>
      <c r="H243" s="27">
        <v>-18</v>
      </c>
    </row>
    <row r="244" spans="1:8" x14ac:dyDescent="0.3">
      <c r="B244" s="88" t="s">
        <v>226</v>
      </c>
      <c r="C244" s="89"/>
      <c r="D244" s="89"/>
      <c r="E244" s="89"/>
      <c r="F244" s="27">
        <v>0</v>
      </c>
      <c r="G244" s="27">
        <v>0</v>
      </c>
      <c r="H244" s="27">
        <v>0</v>
      </c>
    </row>
    <row r="245" spans="1:8" x14ac:dyDescent="0.3">
      <c r="B245" s="88" t="s">
        <v>227</v>
      </c>
      <c r="C245" s="89"/>
      <c r="D245" s="89"/>
      <c r="E245" s="89"/>
      <c r="F245" s="27">
        <v>0</v>
      </c>
      <c r="G245" s="27">
        <v>18</v>
      </c>
      <c r="H245" s="27">
        <v>-18</v>
      </c>
    </row>
    <row r="246" spans="1:8" x14ac:dyDescent="0.3">
      <c r="B246" s="102" t="s">
        <v>228</v>
      </c>
      <c r="C246" s="103"/>
      <c r="D246" s="103"/>
      <c r="E246" s="103"/>
      <c r="F246" s="27">
        <v>0</v>
      </c>
      <c r="G246" s="27">
        <v>0</v>
      </c>
      <c r="H246" s="27">
        <v>0</v>
      </c>
    </row>
    <row r="247" spans="1:8" x14ac:dyDescent="0.3">
      <c r="B247" s="88" t="s">
        <v>229</v>
      </c>
      <c r="C247" s="89"/>
      <c r="D247" s="89"/>
      <c r="E247" s="89"/>
      <c r="F247" s="27">
        <v>0</v>
      </c>
      <c r="G247" s="27">
        <v>0</v>
      </c>
      <c r="H247" s="27">
        <v>0</v>
      </c>
    </row>
    <row r="248" spans="1:8" x14ac:dyDescent="0.3">
      <c r="B248" s="88" t="s">
        <v>172</v>
      </c>
      <c r="C248" s="89"/>
      <c r="D248" s="89"/>
      <c r="E248" s="89"/>
      <c r="F248" s="27">
        <v>0</v>
      </c>
      <c r="G248" s="27">
        <v>0</v>
      </c>
      <c r="H248" s="27">
        <v>0</v>
      </c>
    </row>
    <row r="249" spans="1:8" x14ac:dyDescent="0.3">
      <c r="A249" s="76"/>
      <c r="B249" s="102" t="s">
        <v>307</v>
      </c>
      <c r="C249" s="103"/>
      <c r="D249" s="103"/>
      <c r="E249" s="103"/>
      <c r="F249" s="27">
        <v>150468</v>
      </c>
      <c r="G249" s="27">
        <v>79771</v>
      </c>
      <c r="H249" s="27">
        <v>70697</v>
      </c>
    </row>
    <row r="250" spans="1:8" x14ac:dyDescent="0.3">
      <c r="A250" s="76"/>
      <c r="B250" s="88" t="s">
        <v>224</v>
      </c>
      <c r="C250" s="89"/>
      <c r="D250" s="89"/>
      <c r="E250" s="89"/>
      <c r="F250" s="27">
        <v>0</v>
      </c>
      <c r="G250" s="27">
        <v>0</v>
      </c>
      <c r="H250" s="27">
        <v>0</v>
      </c>
    </row>
    <row r="251" spans="1:8" x14ac:dyDescent="0.3">
      <c r="B251" s="88" t="s">
        <v>234</v>
      </c>
      <c r="C251" s="89"/>
      <c r="D251" s="89"/>
      <c r="E251" s="89"/>
      <c r="F251" s="27">
        <v>0</v>
      </c>
      <c r="G251" s="27">
        <v>0</v>
      </c>
      <c r="H251" s="27">
        <v>0</v>
      </c>
    </row>
    <row r="252" spans="1:8" x14ac:dyDescent="0.3">
      <c r="B252" s="88" t="s">
        <v>235</v>
      </c>
      <c r="C252" s="89"/>
      <c r="D252" s="89"/>
      <c r="E252" s="89"/>
      <c r="F252" s="27">
        <v>0</v>
      </c>
      <c r="G252" s="27">
        <v>0</v>
      </c>
      <c r="H252" s="27">
        <v>0</v>
      </c>
    </row>
    <row r="253" spans="1:8" x14ac:dyDescent="0.3">
      <c r="A253" s="76"/>
      <c r="B253" s="88" t="s">
        <v>230</v>
      </c>
      <c r="C253" s="89"/>
      <c r="D253" s="89"/>
      <c r="E253" s="89"/>
      <c r="F253" s="27">
        <v>150468</v>
      </c>
      <c r="G253" s="27">
        <v>0</v>
      </c>
      <c r="H253" s="27">
        <v>150468</v>
      </c>
    </row>
    <row r="254" spans="1:8" x14ac:dyDescent="0.3">
      <c r="B254" s="88" t="s">
        <v>234</v>
      </c>
      <c r="C254" s="89"/>
      <c r="D254" s="89"/>
      <c r="E254" s="89"/>
      <c r="F254" s="27">
        <v>225068</v>
      </c>
      <c r="G254" s="27">
        <v>0</v>
      </c>
      <c r="H254" s="27">
        <v>225068</v>
      </c>
    </row>
    <row r="255" spans="1:8" x14ac:dyDescent="0.3">
      <c r="B255" s="88" t="s">
        <v>235</v>
      </c>
      <c r="C255" s="89"/>
      <c r="D255" s="89"/>
      <c r="E255" s="89"/>
      <c r="F255" s="27">
        <v>-74600</v>
      </c>
      <c r="G255" s="27">
        <v>0</v>
      </c>
      <c r="H255" s="27">
        <v>-74600</v>
      </c>
    </row>
    <row r="256" spans="1:8" x14ac:dyDescent="0.3">
      <c r="A256" s="76"/>
      <c r="B256" s="88" t="s">
        <v>231</v>
      </c>
      <c r="C256" s="89"/>
      <c r="D256" s="89"/>
      <c r="E256" s="89"/>
      <c r="F256" s="27">
        <v>0</v>
      </c>
      <c r="G256" s="27">
        <v>85729</v>
      </c>
      <c r="H256" s="27">
        <v>-85729</v>
      </c>
    </row>
    <row r="257" spans="1:8" x14ac:dyDescent="0.3">
      <c r="A257" s="76"/>
      <c r="B257" s="88" t="s">
        <v>234</v>
      </c>
      <c r="C257" s="89"/>
      <c r="D257" s="89"/>
      <c r="E257" s="89"/>
      <c r="F257" s="27">
        <v>0</v>
      </c>
      <c r="G257" s="27">
        <v>-55284</v>
      </c>
      <c r="H257" s="27">
        <v>55284</v>
      </c>
    </row>
    <row r="258" spans="1:8" x14ac:dyDescent="0.3">
      <c r="A258" s="76"/>
      <c r="B258" s="88" t="s">
        <v>235</v>
      </c>
      <c r="C258" s="89"/>
      <c r="D258" s="89"/>
      <c r="E258" s="89"/>
      <c r="F258" s="27">
        <v>0</v>
      </c>
      <c r="G258" s="27">
        <v>141013</v>
      </c>
      <c r="H258" s="27">
        <v>-141013</v>
      </c>
    </row>
    <row r="259" spans="1:8" x14ac:dyDescent="0.3">
      <c r="B259" s="88" t="s">
        <v>232</v>
      </c>
      <c r="C259" s="89"/>
      <c r="D259" s="89"/>
      <c r="E259" s="89"/>
      <c r="F259" s="27">
        <v>0</v>
      </c>
      <c r="G259" s="27">
        <v>0</v>
      </c>
      <c r="H259" s="27">
        <v>0</v>
      </c>
    </row>
    <row r="260" spans="1:8" x14ac:dyDescent="0.3">
      <c r="B260" s="88" t="s">
        <v>234</v>
      </c>
      <c r="C260" s="89"/>
      <c r="D260" s="89"/>
      <c r="E260" s="89"/>
      <c r="F260" s="27">
        <v>0</v>
      </c>
      <c r="G260" s="27">
        <v>0</v>
      </c>
      <c r="H260" s="27">
        <v>0</v>
      </c>
    </row>
    <row r="261" spans="1:8" x14ac:dyDescent="0.3">
      <c r="B261" s="88" t="s">
        <v>235</v>
      </c>
      <c r="C261" s="89"/>
      <c r="D261" s="89"/>
      <c r="E261" s="89"/>
      <c r="F261" s="27">
        <v>0</v>
      </c>
      <c r="G261" s="27">
        <v>0</v>
      </c>
      <c r="H261" s="27">
        <v>0</v>
      </c>
    </row>
    <row r="262" spans="1:8" x14ac:dyDescent="0.3">
      <c r="B262" s="88" t="s">
        <v>233</v>
      </c>
      <c r="C262" s="89"/>
      <c r="D262" s="89"/>
      <c r="E262" s="89"/>
      <c r="F262" s="27">
        <v>0</v>
      </c>
      <c r="G262" s="27">
        <v>-5958</v>
      </c>
      <c r="H262" s="27">
        <v>5958</v>
      </c>
    </row>
    <row r="263" spans="1:8" x14ac:dyDescent="0.3">
      <c r="B263" s="88" t="s">
        <v>234</v>
      </c>
      <c r="C263" s="89"/>
      <c r="D263" s="89"/>
      <c r="E263" s="89"/>
      <c r="F263" s="27">
        <v>0</v>
      </c>
      <c r="G263" s="27">
        <v>-5958</v>
      </c>
      <c r="H263" s="27">
        <v>5958</v>
      </c>
    </row>
    <row r="264" spans="1:8" x14ac:dyDescent="0.3">
      <c r="B264" s="88" t="s">
        <v>235</v>
      </c>
      <c r="C264" s="89"/>
      <c r="D264" s="89"/>
      <c r="E264" s="89"/>
      <c r="F264" s="27">
        <v>0</v>
      </c>
      <c r="G264" s="27">
        <v>0</v>
      </c>
      <c r="H264" s="27">
        <v>0</v>
      </c>
    </row>
    <row r="265" spans="1:8" x14ac:dyDescent="0.3">
      <c r="B265" s="96" t="s">
        <v>236</v>
      </c>
      <c r="C265" s="97"/>
      <c r="D265" s="97"/>
      <c r="E265" s="97"/>
      <c r="F265" s="27">
        <v>0</v>
      </c>
      <c r="G265" s="27">
        <v>0</v>
      </c>
      <c r="H265" s="27">
        <v>0</v>
      </c>
    </row>
    <row r="266" spans="1:8" x14ac:dyDescent="0.3">
      <c r="B266" s="102" t="s">
        <v>237</v>
      </c>
      <c r="C266" s="103"/>
      <c r="D266" s="103"/>
      <c r="E266" s="103"/>
      <c r="F266" s="27">
        <v>0</v>
      </c>
      <c r="G266" s="27">
        <v>0</v>
      </c>
      <c r="H266" s="27">
        <v>0</v>
      </c>
    </row>
    <row r="267" spans="1:8" x14ac:dyDescent="0.3">
      <c r="B267" s="88" t="s">
        <v>238</v>
      </c>
      <c r="C267" s="89"/>
      <c r="D267" s="89"/>
      <c r="E267" s="89"/>
      <c r="F267" s="27">
        <v>0</v>
      </c>
      <c r="G267" s="27">
        <v>0</v>
      </c>
      <c r="H267" s="27">
        <v>0</v>
      </c>
    </row>
    <row r="268" spans="1:8" x14ac:dyDescent="0.3">
      <c r="B268" s="88" t="s">
        <v>239</v>
      </c>
      <c r="C268" s="89"/>
      <c r="D268" s="89"/>
      <c r="E268" s="89"/>
      <c r="F268" s="27">
        <v>0</v>
      </c>
      <c r="G268" s="27">
        <v>0</v>
      </c>
      <c r="H268" s="27">
        <v>0</v>
      </c>
    </row>
    <row r="269" spans="1:8" x14ac:dyDescent="0.3">
      <c r="B269" s="102" t="s">
        <v>240</v>
      </c>
      <c r="C269" s="103"/>
      <c r="D269" s="103"/>
      <c r="E269" s="103"/>
      <c r="F269" s="27">
        <v>0</v>
      </c>
      <c r="G269" s="27">
        <v>0</v>
      </c>
      <c r="H269" s="27">
        <v>0</v>
      </c>
    </row>
    <row r="270" spans="1:8" x14ac:dyDescent="0.3">
      <c r="B270" s="88" t="s">
        <v>238</v>
      </c>
      <c r="C270" s="89"/>
      <c r="D270" s="89"/>
      <c r="E270" s="89"/>
      <c r="F270" s="27">
        <v>0</v>
      </c>
      <c r="G270" s="27">
        <v>0</v>
      </c>
      <c r="H270" s="27">
        <v>0</v>
      </c>
    </row>
    <row r="271" spans="1:8" x14ac:dyDescent="0.3">
      <c r="B271" s="88" t="s">
        <v>239</v>
      </c>
      <c r="C271" s="89"/>
      <c r="D271" s="89"/>
      <c r="E271" s="89"/>
      <c r="F271" s="27">
        <v>0</v>
      </c>
      <c r="G271" s="27">
        <v>0</v>
      </c>
      <c r="H271" s="27">
        <v>0</v>
      </c>
    </row>
    <row r="272" spans="1:8" x14ac:dyDescent="0.3">
      <c r="B272" s="88" t="s">
        <v>241</v>
      </c>
      <c r="C272" s="89"/>
      <c r="D272" s="89"/>
      <c r="E272" s="89"/>
      <c r="F272" s="27">
        <v>0</v>
      </c>
      <c r="G272" s="27">
        <v>0</v>
      </c>
      <c r="H272" s="27">
        <v>0</v>
      </c>
    </row>
    <row r="273" spans="2:8" x14ac:dyDescent="0.3">
      <c r="B273" s="102" t="s">
        <v>213</v>
      </c>
      <c r="C273" s="103"/>
      <c r="D273" s="103"/>
      <c r="E273" s="103"/>
      <c r="F273" s="27">
        <v>0</v>
      </c>
      <c r="G273" s="27">
        <v>0</v>
      </c>
      <c r="H273" s="27">
        <v>0</v>
      </c>
    </row>
    <row r="274" spans="2:8" x14ac:dyDescent="0.3">
      <c r="B274" s="88" t="s">
        <v>238</v>
      </c>
      <c r="C274" s="89"/>
      <c r="D274" s="89"/>
      <c r="E274" s="89"/>
      <c r="F274" s="27">
        <v>0</v>
      </c>
      <c r="G274" s="27">
        <v>0</v>
      </c>
      <c r="H274" s="27">
        <v>0</v>
      </c>
    </row>
    <row r="275" spans="2:8" x14ac:dyDescent="0.3">
      <c r="B275" s="88" t="s">
        <v>239</v>
      </c>
      <c r="C275" s="89"/>
      <c r="D275" s="89"/>
      <c r="E275" s="89"/>
      <c r="F275" s="27">
        <v>0</v>
      </c>
      <c r="G275" s="27">
        <v>0</v>
      </c>
      <c r="H275" s="27">
        <v>0</v>
      </c>
    </row>
    <row r="276" spans="2:8" x14ac:dyDescent="0.3">
      <c r="B276" s="102" t="s">
        <v>242</v>
      </c>
      <c r="C276" s="103"/>
      <c r="D276" s="103"/>
      <c r="E276" s="103"/>
      <c r="F276" s="27">
        <v>0</v>
      </c>
      <c r="G276" s="27">
        <v>0</v>
      </c>
      <c r="H276" s="27">
        <v>0</v>
      </c>
    </row>
    <row r="277" spans="2:8" x14ac:dyDescent="0.3">
      <c r="B277" s="88" t="s">
        <v>238</v>
      </c>
      <c r="C277" s="89"/>
      <c r="D277" s="89"/>
      <c r="E277" s="89"/>
      <c r="F277" s="27">
        <v>0</v>
      </c>
      <c r="G277" s="27">
        <v>0</v>
      </c>
      <c r="H277" s="27">
        <v>0</v>
      </c>
    </row>
    <row r="278" spans="2:8" x14ac:dyDescent="0.3">
      <c r="B278" s="88" t="s">
        <v>239</v>
      </c>
      <c r="C278" s="89"/>
      <c r="D278" s="89"/>
      <c r="E278" s="89"/>
      <c r="F278" s="27">
        <v>0</v>
      </c>
      <c r="G278" s="27">
        <v>0</v>
      </c>
      <c r="H278" s="27">
        <v>0</v>
      </c>
    </row>
    <row r="279" spans="2:8" x14ac:dyDescent="0.3">
      <c r="B279" s="88" t="s">
        <v>241</v>
      </c>
      <c r="C279" s="89"/>
      <c r="D279" s="89"/>
      <c r="E279" s="89"/>
      <c r="F279" s="27">
        <v>0</v>
      </c>
      <c r="G279" s="27">
        <v>0</v>
      </c>
      <c r="H279" s="27">
        <v>0</v>
      </c>
    </row>
    <row r="280" spans="2:8" x14ac:dyDescent="0.3">
      <c r="B280" s="102" t="s">
        <v>243</v>
      </c>
      <c r="C280" s="103"/>
      <c r="D280" s="103"/>
      <c r="E280" s="103"/>
      <c r="F280" s="27">
        <v>0</v>
      </c>
      <c r="G280" s="27">
        <v>0</v>
      </c>
      <c r="H280" s="27">
        <v>0</v>
      </c>
    </row>
    <row r="281" spans="2:8" x14ac:dyDescent="0.3">
      <c r="B281" s="88" t="s">
        <v>238</v>
      </c>
      <c r="C281" s="89"/>
      <c r="D281" s="89"/>
      <c r="E281" s="89"/>
      <c r="F281" s="27">
        <v>0</v>
      </c>
      <c r="G281" s="27">
        <v>0</v>
      </c>
      <c r="H281" s="27">
        <v>0</v>
      </c>
    </row>
    <row r="282" spans="2:8" x14ac:dyDescent="0.3">
      <c r="B282" s="88" t="s">
        <v>239</v>
      </c>
      <c r="C282" s="89"/>
      <c r="D282" s="89"/>
      <c r="E282" s="89"/>
      <c r="F282" s="27">
        <v>0</v>
      </c>
      <c r="G282" s="27">
        <v>0</v>
      </c>
      <c r="H282" s="27">
        <v>0</v>
      </c>
    </row>
    <row r="283" spans="2:8" x14ac:dyDescent="0.3">
      <c r="B283" s="88" t="s">
        <v>241</v>
      </c>
      <c r="C283" s="89"/>
      <c r="D283" s="89"/>
      <c r="E283" s="89"/>
      <c r="F283" s="27">
        <v>0</v>
      </c>
      <c r="G283" s="27">
        <v>0</v>
      </c>
      <c r="H283" s="27">
        <v>0</v>
      </c>
    </row>
    <row r="284" spans="2:8" x14ac:dyDescent="0.3">
      <c r="B284" s="96" t="s">
        <v>244</v>
      </c>
      <c r="C284" s="97"/>
      <c r="D284" s="97"/>
      <c r="E284" s="97"/>
      <c r="F284" s="27">
        <v>823788</v>
      </c>
      <c r="G284" s="27">
        <v>70191</v>
      </c>
      <c r="H284" s="27">
        <v>753597</v>
      </c>
    </row>
    <row r="285" spans="2:8" x14ac:dyDescent="0.3">
      <c r="B285" s="96" t="s">
        <v>245</v>
      </c>
      <c r="C285" s="97"/>
      <c r="D285" s="97"/>
      <c r="E285" s="97"/>
      <c r="F285" s="27">
        <v>0</v>
      </c>
      <c r="G285" s="27">
        <v>0</v>
      </c>
      <c r="H285" s="27">
        <v>0</v>
      </c>
    </row>
    <row r="286" spans="2:8" x14ac:dyDescent="0.3">
      <c r="B286" s="96" t="s">
        <v>246</v>
      </c>
      <c r="C286" s="97"/>
      <c r="D286" s="97"/>
      <c r="E286" s="97"/>
      <c r="F286" s="27">
        <v>311622</v>
      </c>
      <c r="G286" s="27">
        <v>162737</v>
      </c>
      <c r="H286" s="27">
        <v>148885</v>
      </c>
    </row>
    <row r="287" spans="2:8" x14ac:dyDescent="0.3">
      <c r="B287" s="88" t="s">
        <v>224</v>
      </c>
      <c r="C287" s="89"/>
      <c r="D287" s="89"/>
      <c r="E287" s="89"/>
      <c r="F287" s="27">
        <v>0</v>
      </c>
      <c r="G287" s="27">
        <v>0</v>
      </c>
      <c r="H287" s="27">
        <v>0</v>
      </c>
    </row>
    <row r="288" spans="2:8" x14ac:dyDescent="0.3">
      <c r="B288" s="88" t="s">
        <v>247</v>
      </c>
      <c r="C288" s="89"/>
      <c r="D288" s="89"/>
      <c r="E288" s="89"/>
      <c r="F288" s="27">
        <v>0</v>
      </c>
      <c r="G288" s="27">
        <v>0</v>
      </c>
      <c r="H288" s="27">
        <v>0</v>
      </c>
    </row>
    <row r="289" spans="2:8" x14ac:dyDescent="0.3">
      <c r="B289" s="88" t="s">
        <v>248</v>
      </c>
      <c r="C289" s="89"/>
      <c r="D289" s="89"/>
      <c r="E289" s="89"/>
      <c r="F289" s="27">
        <v>0</v>
      </c>
      <c r="G289" s="27">
        <v>0</v>
      </c>
      <c r="H289" s="27">
        <v>0</v>
      </c>
    </row>
    <row r="290" spans="2:8" x14ac:dyDescent="0.3">
      <c r="B290" s="88" t="s">
        <v>230</v>
      </c>
      <c r="C290" s="89"/>
      <c r="D290" s="89"/>
      <c r="E290" s="89"/>
      <c r="F290" s="27">
        <v>20262</v>
      </c>
      <c r="G290" s="27">
        <v>162737</v>
      </c>
      <c r="H290" s="27">
        <v>-142475</v>
      </c>
    </row>
    <row r="291" spans="2:8" x14ac:dyDescent="0.3">
      <c r="B291" s="88" t="s">
        <v>234</v>
      </c>
      <c r="C291" s="89"/>
      <c r="D291" s="89"/>
      <c r="E291" s="89"/>
      <c r="F291" s="27">
        <v>20262</v>
      </c>
      <c r="G291" s="27">
        <v>71487</v>
      </c>
      <c r="H291" s="27">
        <v>-51225</v>
      </c>
    </row>
    <row r="292" spans="2:8" x14ac:dyDescent="0.3">
      <c r="B292" s="88" t="s">
        <v>235</v>
      </c>
      <c r="C292" s="89"/>
      <c r="D292" s="89"/>
      <c r="E292" s="89"/>
      <c r="F292" s="27">
        <v>0</v>
      </c>
      <c r="G292" s="27">
        <v>91250</v>
      </c>
      <c r="H292" s="27">
        <v>-91250</v>
      </c>
    </row>
    <row r="293" spans="2:8" x14ac:dyDescent="0.3">
      <c r="B293" s="88" t="s">
        <v>231</v>
      </c>
      <c r="C293" s="89"/>
      <c r="D293" s="89"/>
      <c r="E293" s="89"/>
      <c r="F293" s="27">
        <v>0</v>
      </c>
      <c r="G293" s="27">
        <v>0</v>
      </c>
      <c r="H293" s="27">
        <v>0</v>
      </c>
    </row>
    <row r="294" spans="2:8" x14ac:dyDescent="0.3">
      <c r="B294" s="88" t="s">
        <v>234</v>
      </c>
      <c r="C294" s="89"/>
      <c r="D294" s="89"/>
      <c r="E294" s="89"/>
      <c r="F294" s="27">
        <v>0</v>
      </c>
      <c r="G294" s="27">
        <v>0</v>
      </c>
      <c r="H294" s="27">
        <v>0</v>
      </c>
    </row>
    <row r="295" spans="2:8" x14ac:dyDescent="0.3">
      <c r="B295" s="88" t="s">
        <v>235</v>
      </c>
      <c r="C295" s="89"/>
      <c r="D295" s="89"/>
      <c r="E295" s="89"/>
      <c r="F295" s="27">
        <v>0</v>
      </c>
      <c r="G295" s="27">
        <v>0</v>
      </c>
      <c r="H295" s="27">
        <v>0</v>
      </c>
    </row>
    <row r="296" spans="2:8" x14ac:dyDescent="0.3">
      <c r="B296" s="88" t="s">
        <v>232</v>
      </c>
      <c r="C296" s="89"/>
      <c r="D296" s="89"/>
      <c r="E296" s="89"/>
      <c r="F296" s="27">
        <v>0</v>
      </c>
      <c r="G296" s="27">
        <v>0</v>
      </c>
      <c r="H296" s="27">
        <v>0</v>
      </c>
    </row>
    <row r="297" spans="2:8" x14ac:dyDescent="0.3">
      <c r="B297" s="88" t="s">
        <v>234</v>
      </c>
      <c r="C297" s="89"/>
      <c r="D297" s="89"/>
      <c r="E297" s="89"/>
      <c r="F297" s="27">
        <v>0</v>
      </c>
      <c r="G297" s="27">
        <v>0</v>
      </c>
      <c r="H297" s="27">
        <v>0</v>
      </c>
    </row>
    <row r="298" spans="2:8" x14ac:dyDescent="0.3">
      <c r="B298" s="88" t="s">
        <v>235</v>
      </c>
      <c r="C298" s="89"/>
      <c r="D298" s="89"/>
      <c r="E298" s="89"/>
      <c r="F298" s="27">
        <v>0</v>
      </c>
      <c r="G298" s="27">
        <v>0</v>
      </c>
      <c r="H298" s="27">
        <v>0</v>
      </c>
    </row>
    <row r="299" spans="2:8" x14ac:dyDescent="0.3">
      <c r="B299" s="88" t="s">
        <v>233</v>
      </c>
      <c r="C299" s="89"/>
      <c r="D299" s="89"/>
      <c r="E299" s="89"/>
      <c r="F299" s="27">
        <v>291360</v>
      </c>
      <c r="G299" s="27">
        <v>0</v>
      </c>
      <c r="H299" s="27">
        <v>291360</v>
      </c>
    </row>
    <row r="300" spans="2:8" x14ac:dyDescent="0.3">
      <c r="B300" s="88" t="s">
        <v>234</v>
      </c>
      <c r="C300" s="89"/>
      <c r="D300" s="89"/>
      <c r="E300" s="89"/>
      <c r="F300" s="27">
        <v>291360</v>
      </c>
      <c r="G300" s="27">
        <v>0</v>
      </c>
      <c r="H300" s="27">
        <v>291360</v>
      </c>
    </row>
    <row r="301" spans="2:8" x14ac:dyDescent="0.3">
      <c r="B301" s="88" t="s">
        <v>235</v>
      </c>
      <c r="C301" s="89"/>
      <c r="D301" s="89"/>
      <c r="E301" s="89"/>
      <c r="F301" s="27">
        <v>0</v>
      </c>
      <c r="G301" s="27">
        <v>0</v>
      </c>
      <c r="H301" s="27">
        <v>0</v>
      </c>
    </row>
    <row r="302" spans="2:8" x14ac:dyDescent="0.3">
      <c r="B302" s="96" t="s">
        <v>249</v>
      </c>
      <c r="C302" s="97"/>
      <c r="D302" s="97"/>
      <c r="E302" s="97"/>
      <c r="F302" s="27">
        <v>-277</v>
      </c>
      <c r="G302" s="27">
        <v>-25219</v>
      </c>
      <c r="H302" s="27">
        <v>24942</v>
      </c>
    </row>
    <row r="303" spans="2:8" x14ac:dyDescent="0.3">
      <c r="B303" s="88" t="s">
        <v>224</v>
      </c>
      <c r="C303" s="89"/>
      <c r="D303" s="89"/>
      <c r="E303" s="89"/>
      <c r="F303" s="27">
        <v>0</v>
      </c>
      <c r="G303" s="27">
        <v>0</v>
      </c>
      <c r="H303" s="27">
        <v>0</v>
      </c>
    </row>
    <row r="304" spans="2:8" x14ac:dyDescent="0.3">
      <c r="B304" s="88" t="s">
        <v>247</v>
      </c>
      <c r="C304" s="89"/>
      <c r="D304" s="89"/>
      <c r="E304" s="89"/>
      <c r="F304" s="27">
        <v>0</v>
      </c>
      <c r="G304" s="27">
        <v>0</v>
      </c>
      <c r="H304" s="27">
        <v>0</v>
      </c>
    </row>
    <row r="305" spans="2:8" x14ac:dyDescent="0.3">
      <c r="B305" s="88" t="s">
        <v>248</v>
      </c>
      <c r="C305" s="89"/>
      <c r="D305" s="89"/>
      <c r="E305" s="89"/>
      <c r="F305" s="27">
        <v>0</v>
      </c>
      <c r="G305" s="27">
        <v>0</v>
      </c>
      <c r="H305" s="27">
        <v>0</v>
      </c>
    </row>
    <row r="306" spans="2:8" x14ac:dyDescent="0.3">
      <c r="B306" s="88" t="s">
        <v>230</v>
      </c>
      <c r="C306" s="89"/>
      <c r="D306" s="89"/>
      <c r="E306" s="89"/>
      <c r="F306" s="27">
        <v>276</v>
      </c>
      <c r="G306" s="27">
        <v>0</v>
      </c>
      <c r="H306" s="27">
        <v>276</v>
      </c>
    </row>
    <row r="307" spans="2:8" x14ac:dyDescent="0.3">
      <c r="B307" s="88" t="s">
        <v>234</v>
      </c>
      <c r="C307" s="89"/>
      <c r="D307" s="89"/>
      <c r="E307" s="89"/>
      <c r="F307" s="27">
        <v>276</v>
      </c>
      <c r="G307" s="27">
        <v>0</v>
      </c>
      <c r="H307" s="27">
        <v>276</v>
      </c>
    </row>
    <row r="308" spans="2:8" x14ac:dyDescent="0.3">
      <c r="B308" s="88" t="s">
        <v>235</v>
      </c>
      <c r="C308" s="89"/>
      <c r="D308" s="89"/>
      <c r="E308" s="89"/>
      <c r="F308" s="27">
        <v>0</v>
      </c>
      <c r="G308" s="27">
        <v>0</v>
      </c>
      <c r="H308" s="27">
        <v>0</v>
      </c>
    </row>
    <row r="309" spans="2:8" x14ac:dyDescent="0.3">
      <c r="B309" s="88" t="s">
        <v>231</v>
      </c>
      <c r="C309" s="89"/>
      <c r="D309" s="89"/>
      <c r="E309" s="89"/>
      <c r="F309" s="27">
        <v>0</v>
      </c>
      <c r="G309" s="27">
        <v>-21148</v>
      </c>
      <c r="H309" s="27">
        <v>21148</v>
      </c>
    </row>
    <row r="310" spans="2:8" x14ac:dyDescent="0.3">
      <c r="B310" s="88" t="s">
        <v>234</v>
      </c>
      <c r="C310" s="89"/>
      <c r="D310" s="89"/>
      <c r="E310" s="89"/>
      <c r="F310" s="27">
        <v>0</v>
      </c>
      <c r="G310" s="27">
        <v>0</v>
      </c>
      <c r="H310" s="27">
        <v>0</v>
      </c>
    </row>
    <row r="311" spans="2:8" x14ac:dyDescent="0.3">
      <c r="B311" s="88" t="s">
        <v>235</v>
      </c>
      <c r="C311" s="89"/>
      <c r="D311" s="89"/>
      <c r="E311" s="89"/>
      <c r="F311" s="27">
        <v>0</v>
      </c>
      <c r="G311" s="27">
        <v>-21148</v>
      </c>
      <c r="H311" s="27">
        <v>21148</v>
      </c>
    </row>
    <row r="312" spans="2:8" x14ac:dyDescent="0.3">
      <c r="B312" s="88" t="s">
        <v>232</v>
      </c>
      <c r="C312" s="89"/>
      <c r="D312" s="89"/>
      <c r="E312" s="89"/>
      <c r="F312" s="27">
        <v>0</v>
      </c>
      <c r="G312" s="27">
        <v>0</v>
      </c>
      <c r="H312" s="27">
        <v>0</v>
      </c>
    </row>
    <row r="313" spans="2:8" x14ac:dyDescent="0.3">
      <c r="B313" s="88" t="s">
        <v>234</v>
      </c>
      <c r="C313" s="89"/>
      <c r="D313" s="89"/>
      <c r="E313" s="89"/>
      <c r="F313" s="27">
        <v>0</v>
      </c>
      <c r="G313" s="27">
        <v>0</v>
      </c>
      <c r="H313" s="27">
        <v>0</v>
      </c>
    </row>
    <row r="314" spans="2:8" x14ac:dyDescent="0.3">
      <c r="B314" s="88" t="s">
        <v>235</v>
      </c>
      <c r="C314" s="89"/>
      <c r="D314" s="89"/>
      <c r="E314" s="89"/>
      <c r="F314" s="27">
        <v>0</v>
      </c>
      <c r="G314" s="27">
        <v>0</v>
      </c>
      <c r="H314" s="27">
        <v>0</v>
      </c>
    </row>
    <row r="315" spans="2:8" x14ac:dyDescent="0.3">
      <c r="B315" s="88" t="s">
        <v>233</v>
      </c>
      <c r="C315" s="89"/>
      <c r="D315" s="89"/>
      <c r="E315" s="89"/>
      <c r="F315" s="27">
        <v>-553</v>
      </c>
      <c r="G315" s="27">
        <v>-4071</v>
      </c>
      <c r="H315" s="27">
        <v>3518</v>
      </c>
    </row>
    <row r="316" spans="2:8" x14ac:dyDescent="0.3">
      <c r="B316" s="88" t="s">
        <v>234</v>
      </c>
      <c r="C316" s="89"/>
      <c r="D316" s="89"/>
      <c r="E316" s="89"/>
      <c r="F316" s="27">
        <v>-553</v>
      </c>
      <c r="G316" s="27">
        <v>0</v>
      </c>
      <c r="H316" s="27">
        <v>-553</v>
      </c>
    </row>
    <row r="317" spans="2:8" x14ac:dyDescent="0.3">
      <c r="B317" s="88" t="s">
        <v>235</v>
      </c>
      <c r="C317" s="89"/>
      <c r="D317" s="89"/>
      <c r="E317" s="89"/>
      <c r="F317" s="27">
        <v>0</v>
      </c>
      <c r="G317" s="27">
        <v>-4071</v>
      </c>
      <c r="H317" s="27">
        <v>4071</v>
      </c>
    </row>
    <row r="318" spans="2:8" x14ac:dyDescent="0.3">
      <c r="B318" s="96" t="s">
        <v>250</v>
      </c>
      <c r="C318" s="97"/>
      <c r="D318" s="97"/>
      <c r="E318" s="97"/>
      <c r="F318" s="27">
        <v>0</v>
      </c>
      <c r="G318" s="27">
        <v>0</v>
      </c>
      <c r="H318" s="27">
        <v>0</v>
      </c>
    </row>
    <row r="319" spans="2:8" x14ac:dyDescent="0.3">
      <c r="B319" s="102" t="s">
        <v>251</v>
      </c>
      <c r="C319" s="103"/>
      <c r="D319" s="103"/>
      <c r="E319" s="103"/>
      <c r="F319" s="27">
        <v>0</v>
      </c>
      <c r="G319" s="27">
        <v>0</v>
      </c>
      <c r="H319" s="27">
        <v>0</v>
      </c>
    </row>
    <row r="320" spans="2:8" x14ac:dyDescent="0.3">
      <c r="B320" s="88" t="s">
        <v>177</v>
      </c>
      <c r="C320" s="89"/>
      <c r="D320" s="89"/>
      <c r="E320" s="89"/>
      <c r="F320" s="27">
        <v>0</v>
      </c>
      <c r="G320" s="27">
        <v>0</v>
      </c>
      <c r="H320" s="27">
        <v>0</v>
      </c>
    </row>
    <row r="321" spans="2:8" x14ac:dyDescent="0.3">
      <c r="B321" s="88" t="s">
        <v>252</v>
      </c>
      <c r="C321" s="89"/>
      <c r="D321" s="89"/>
      <c r="E321" s="89"/>
      <c r="F321" s="27">
        <v>0</v>
      </c>
      <c r="G321" s="27">
        <v>0</v>
      </c>
      <c r="H321" s="27">
        <v>0</v>
      </c>
    </row>
    <row r="322" spans="2:8" x14ac:dyDescent="0.3">
      <c r="B322" s="88" t="s">
        <v>179</v>
      </c>
      <c r="C322" s="89"/>
      <c r="D322" s="89"/>
      <c r="E322" s="89"/>
      <c r="F322" s="27">
        <v>0</v>
      </c>
      <c r="G322" s="27">
        <v>0</v>
      </c>
      <c r="H322" s="27">
        <v>0</v>
      </c>
    </row>
    <row r="323" spans="2:8" x14ac:dyDescent="0.3">
      <c r="B323" s="88" t="s">
        <v>180</v>
      </c>
      <c r="C323" s="89"/>
      <c r="D323" s="89"/>
      <c r="E323" s="89"/>
      <c r="F323" s="27">
        <v>0</v>
      </c>
      <c r="G323" s="27">
        <v>0</v>
      </c>
      <c r="H323" s="27">
        <v>0</v>
      </c>
    </row>
    <row r="324" spans="2:8" x14ac:dyDescent="0.3">
      <c r="B324" s="88" t="s">
        <v>181</v>
      </c>
      <c r="C324" s="89"/>
      <c r="D324" s="89"/>
      <c r="E324" s="89"/>
      <c r="F324" s="27">
        <v>0</v>
      </c>
      <c r="G324" s="27">
        <v>0</v>
      </c>
      <c r="H324" s="27">
        <v>0</v>
      </c>
    </row>
    <row r="325" spans="2:8" x14ac:dyDescent="0.3">
      <c r="B325" s="102" t="s">
        <v>253</v>
      </c>
      <c r="C325" s="103"/>
      <c r="D325" s="103"/>
      <c r="E325" s="103"/>
      <c r="F325" s="27">
        <v>0</v>
      </c>
      <c r="G325" s="27">
        <v>0</v>
      </c>
      <c r="H325" s="27">
        <v>0</v>
      </c>
    </row>
    <row r="326" spans="2:8" x14ac:dyDescent="0.3">
      <c r="B326" s="88" t="s">
        <v>177</v>
      </c>
      <c r="C326" s="89"/>
      <c r="D326" s="89"/>
      <c r="E326" s="89"/>
      <c r="F326" s="27">
        <v>0</v>
      </c>
      <c r="G326" s="27">
        <v>0</v>
      </c>
      <c r="H326" s="27">
        <v>0</v>
      </c>
    </row>
    <row r="327" spans="2:8" x14ac:dyDescent="0.3">
      <c r="B327" s="88" t="s">
        <v>252</v>
      </c>
      <c r="C327" s="89"/>
      <c r="D327" s="89"/>
      <c r="E327" s="89"/>
      <c r="F327" s="27">
        <v>0</v>
      </c>
      <c r="G327" s="27">
        <v>0</v>
      </c>
      <c r="H327" s="27">
        <v>0</v>
      </c>
    </row>
    <row r="328" spans="2:8" x14ac:dyDescent="0.3">
      <c r="B328" s="88" t="s">
        <v>254</v>
      </c>
      <c r="C328" s="89"/>
      <c r="D328" s="89"/>
      <c r="E328" s="89"/>
      <c r="F328" s="27">
        <v>0</v>
      </c>
      <c r="G328" s="27">
        <v>0</v>
      </c>
      <c r="H328" s="27">
        <v>0</v>
      </c>
    </row>
    <row r="329" spans="2:8" x14ac:dyDescent="0.3">
      <c r="B329" s="88" t="s">
        <v>180</v>
      </c>
      <c r="C329" s="89"/>
      <c r="D329" s="89"/>
      <c r="E329" s="89"/>
      <c r="F329" s="27">
        <v>0</v>
      </c>
      <c r="G329" s="27">
        <v>0</v>
      </c>
      <c r="H329" s="27">
        <v>0</v>
      </c>
    </row>
    <row r="330" spans="2:8" x14ac:dyDescent="0.3">
      <c r="B330" s="88" t="s">
        <v>181</v>
      </c>
      <c r="C330" s="89"/>
      <c r="D330" s="89"/>
      <c r="E330" s="89"/>
      <c r="F330" s="27">
        <v>0</v>
      </c>
      <c r="G330" s="27">
        <v>0</v>
      </c>
      <c r="H330" s="27">
        <v>0</v>
      </c>
    </row>
    <row r="331" spans="2:8" x14ac:dyDescent="0.3">
      <c r="B331" s="102" t="s">
        <v>255</v>
      </c>
      <c r="C331" s="103"/>
      <c r="D331" s="103"/>
      <c r="E331" s="103"/>
      <c r="F331" s="27">
        <v>0</v>
      </c>
      <c r="G331" s="27">
        <v>0</v>
      </c>
      <c r="H331" s="27">
        <v>0</v>
      </c>
    </row>
    <row r="332" spans="2:8" x14ac:dyDescent="0.3">
      <c r="B332" s="88" t="s">
        <v>177</v>
      </c>
      <c r="C332" s="89"/>
      <c r="D332" s="89"/>
      <c r="E332" s="89"/>
      <c r="F332" s="27">
        <v>0</v>
      </c>
      <c r="G332" s="27">
        <v>0</v>
      </c>
      <c r="H332" s="27">
        <v>0</v>
      </c>
    </row>
    <row r="333" spans="2:8" x14ac:dyDescent="0.3">
      <c r="B333" s="88" t="s">
        <v>252</v>
      </c>
      <c r="C333" s="89"/>
      <c r="D333" s="89"/>
      <c r="E333" s="89"/>
      <c r="F333" s="27">
        <v>0</v>
      </c>
      <c r="G333" s="27">
        <v>0</v>
      </c>
      <c r="H333" s="27">
        <v>0</v>
      </c>
    </row>
    <row r="334" spans="2:8" x14ac:dyDescent="0.3">
      <c r="B334" s="88" t="s">
        <v>179</v>
      </c>
      <c r="C334" s="89"/>
      <c r="D334" s="89"/>
      <c r="E334" s="89"/>
      <c r="F334" s="27">
        <v>0</v>
      </c>
      <c r="G334" s="27">
        <v>0</v>
      </c>
      <c r="H334" s="27">
        <v>0</v>
      </c>
    </row>
    <row r="335" spans="2:8" x14ac:dyDescent="0.3">
      <c r="B335" s="88" t="s">
        <v>180</v>
      </c>
      <c r="C335" s="89"/>
      <c r="D335" s="89"/>
      <c r="E335" s="89"/>
      <c r="F335" s="27">
        <v>0</v>
      </c>
      <c r="G335" s="27">
        <v>0</v>
      </c>
      <c r="H335" s="27">
        <v>0</v>
      </c>
    </row>
    <row r="336" spans="2:8" x14ac:dyDescent="0.3">
      <c r="B336" s="88" t="s">
        <v>181</v>
      </c>
      <c r="C336" s="89"/>
      <c r="D336" s="89"/>
      <c r="E336" s="89"/>
      <c r="F336" s="27">
        <v>0</v>
      </c>
      <c r="G336" s="27">
        <v>0</v>
      </c>
      <c r="H336" s="27">
        <v>0</v>
      </c>
    </row>
    <row r="337" spans="2:8" x14ac:dyDescent="0.3">
      <c r="B337" s="102" t="s">
        <v>256</v>
      </c>
      <c r="C337" s="103"/>
      <c r="D337" s="103"/>
      <c r="E337" s="103"/>
      <c r="F337" s="27">
        <v>0</v>
      </c>
      <c r="G337" s="27">
        <v>0</v>
      </c>
      <c r="H337" s="27">
        <v>0</v>
      </c>
    </row>
    <row r="338" spans="2:8" x14ac:dyDescent="0.3">
      <c r="B338" s="88" t="s">
        <v>177</v>
      </c>
      <c r="C338" s="89"/>
      <c r="D338" s="89"/>
      <c r="E338" s="89"/>
      <c r="F338" s="27">
        <v>0</v>
      </c>
      <c r="G338" s="27">
        <v>0</v>
      </c>
      <c r="H338" s="27">
        <v>0</v>
      </c>
    </row>
    <row r="339" spans="2:8" x14ac:dyDescent="0.3">
      <c r="B339" s="88" t="s">
        <v>252</v>
      </c>
      <c r="C339" s="89"/>
      <c r="D339" s="89"/>
      <c r="E339" s="89"/>
      <c r="F339" s="27">
        <v>0</v>
      </c>
      <c r="G339" s="27">
        <v>0</v>
      </c>
      <c r="H339" s="27">
        <v>0</v>
      </c>
    </row>
    <row r="340" spans="2:8" x14ac:dyDescent="0.3">
      <c r="B340" s="88" t="s">
        <v>179</v>
      </c>
      <c r="C340" s="89"/>
      <c r="D340" s="89"/>
      <c r="E340" s="89"/>
      <c r="F340" s="27">
        <v>0</v>
      </c>
      <c r="G340" s="27">
        <v>0</v>
      </c>
      <c r="H340" s="27">
        <v>0</v>
      </c>
    </row>
    <row r="341" spans="2:8" x14ac:dyDescent="0.3">
      <c r="B341" s="88" t="s">
        <v>180</v>
      </c>
      <c r="C341" s="89"/>
      <c r="D341" s="89"/>
      <c r="E341" s="89"/>
      <c r="F341" s="27">
        <v>0</v>
      </c>
      <c r="G341" s="27">
        <v>0</v>
      </c>
      <c r="H341" s="27">
        <v>0</v>
      </c>
    </row>
    <row r="342" spans="2:8" x14ac:dyDescent="0.3">
      <c r="B342" s="88" t="s">
        <v>181</v>
      </c>
      <c r="C342" s="89"/>
      <c r="D342" s="89"/>
      <c r="E342" s="89"/>
      <c r="F342" s="27">
        <v>0</v>
      </c>
      <c r="G342" s="27">
        <v>0</v>
      </c>
      <c r="H342" s="27">
        <v>0</v>
      </c>
    </row>
    <row r="343" spans="2:8" x14ac:dyDescent="0.3">
      <c r="B343" s="102" t="s">
        <v>257</v>
      </c>
      <c r="C343" s="103"/>
      <c r="D343" s="103"/>
      <c r="E343" s="103"/>
      <c r="F343" s="27">
        <v>0</v>
      </c>
      <c r="G343" s="27">
        <v>0</v>
      </c>
      <c r="H343" s="27">
        <v>0</v>
      </c>
    </row>
    <row r="344" spans="2:8" x14ac:dyDescent="0.3">
      <c r="B344" s="88" t="s">
        <v>177</v>
      </c>
      <c r="C344" s="89"/>
      <c r="D344" s="89"/>
      <c r="E344" s="89"/>
      <c r="F344" s="27">
        <v>0</v>
      </c>
      <c r="G344" s="27">
        <v>0</v>
      </c>
      <c r="H344" s="27">
        <v>0</v>
      </c>
    </row>
    <row r="345" spans="2:8" x14ac:dyDescent="0.3">
      <c r="B345" s="88" t="s">
        <v>252</v>
      </c>
      <c r="C345" s="89"/>
      <c r="D345" s="89"/>
      <c r="E345" s="89"/>
      <c r="F345" s="27">
        <v>0</v>
      </c>
      <c r="G345" s="27">
        <v>0</v>
      </c>
      <c r="H345" s="27">
        <v>0</v>
      </c>
    </row>
    <row r="346" spans="2:8" x14ac:dyDescent="0.3">
      <c r="B346" s="88" t="s">
        <v>179</v>
      </c>
      <c r="C346" s="89"/>
      <c r="D346" s="89"/>
      <c r="E346" s="89"/>
      <c r="F346" s="27">
        <v>0</v>
      </c>
      <c r="G346" s="27">
        <v>0</v>
      </c>
      <c r="H346" s="27">
        <v>0</v>
      </c>
    </row>
    <row r="347" spans="2:8" x14ac:dyDescent="0.3">
      <c r="B347" s="88" t="s">
        <v>180</v>
      </c>
      <c r="C347" s="89"/>
      <c r="D347" s="89"/>
      <c r="E347" s="89"/>
      <c r="F347" s="27">
        <v>0</v>
      </c>
      <c r="G347" s="27">
        <v>0</v>
      </c>
      <c r="H347" s="27">
        <v>0</v>
      </c>
    </row>
    <row r="348" spans="2:8" x14ac:dyDescent="0.3">
      <c r="B348" s="88" t="s">
        <v>181</v>
      </c>
      <c r="C348" s="89"/>
      <c r="D348" s="89"/>
      <c r="E348" s="89"/>
      <c r="F348" s="27">
        <v>0</v>
      </c>
      <c r="G348" s="27">
        <v>0</v>
      </c>
      <c r="H348" s="27">
        <v>0</v>
      </c>
    </row>
    <row r="349" spans="2:8" x14ac:dyDescent="0.3">
      <c r="B349" s="102" t="s">
        <v>258</v>
      </c>
      <c r="C349" s="103"/>
      <c r="D349" s="103"/>
      <c r="E349" s="103"/>
      <c r="F349" s="27">
        <v>0</v>
      </c>
      <c r="G349" s="27">
        <v>0</v>
      </c>
      <c r="H349" s="27">
        <v>0</v>
      </c>
    </row>
    <row r="350" spans="2:8" x14ac:dyDescent="0.3">
      <c r="B350" s="88" t="s">
        <v>177</v>
      </c>
      <c r="C350" s="89"/>
      <c r="D350" s="89"/>
      <c r="E350" s="89"/>
      <c r="F350" s="27">
        <v>0</v>
      </c>
      <c r="G350" s="27">
        <v>0</v>
      </c>
      <c r="H350" s="27">
        <v>0</v>
      </c>
    </row>
    <row r="351" spans="2:8" x14ac:dyDescent="0.3">
      <c r="B351" s="88" t="s">
        <v>252</v>
      </c>
      <c r="C351" s="89"/>
      <c r="D351" s="89"/>
      <c r="E351" s="89"/>
      <c r="F351" s="27">
        <v>0</v>
      </c>
      <c r="G351" s="27">
        <v>0</v>
      </c>
      <c r="H351" s="27">
        <v>0</v>
      </c>
    </row>
    <row r="352" spans="2:8" x14ac:dyDescent="0.3">
      <c r="B352" s="88" t="s">
        <v>179</v>
      </c>
      <c r="C352" s="89"/>
      <c r="D352" s="89"/>
      <c r="E352" s="89"/>
      <c r="F352" s="27">
        <v>0</v>
      </c>
      <c r="G352" s="27">
        <v>0</v>
      </c>
      <c r="H352" s="27">
        <v>0</v>
      </c>
    </row>
    <row r="353" spans="2:8" x14ac:dyDescent="0.3">
      <c r="B353" s="88" t="s">
        <v>180</v>
      </c>
      <c r="C353" s="89"/>
      <c r="D353" s="89"/>
      <c r="E353" s="89"/>
      <c r="F353" s="27">
        <v>0</v>
      </c>
      <c r="G353" s="27">
        <v>0</v>
      </c>
      <c r="H353" s="27">
        <v>0</v>
      </c>
    </row>
    <row r="354" spans="2:8" x14ac:dyDescent="0.3">
      <c r="B354" s="88" t="s">
        <v>181</v>
      </c>
      <c r="C354" s="89"/>
      <c r="D354" s="89"/>
      <c r="E354" s="89"/>
      <c r="F354" s="27">
        <v>0</v>
      </c>
      <c r="G354" s="27">
        <v>0</v>
      </c>
      <c r="H354" s="27">
        <v>0</v>
      </c>
    </row>
    <row r="355" spans="2:8" x14ac:dyDescent="0.3">
      <c r="B355" s="96" t="s">
        <v>259</v>
      </c>
      <c r="C355" s="97"/>
      <c r="D355" s="97"/>
      <c r="E355" s="97"/>
      <c r="F355" s="27">
        <v>512209</v>
      </c>
      <c r="G355" s="27">
        <v>-69439</v>
      </c>
      <c r="H355" s="27">
        <v>581648</v>
      </c>
    </row>
    <row r="356" spans="2:8" x14ac:dyDescent="0.3">
      <c r="B356" s="88" t="s">
        <v>224</v>
      </c>
      <c r="C356" s="89"/>
      <c r="D356" s="89"/>
      <c r="E356" s="89"/>
      <c r="F356" s="27">
        <v>0</v>
      </c>
      <c r="G356" s="27">
        <v>0</v>
      </c>
      <c r="H356" s="27">
        <v>0</v>
      </c>
    </row>
    <row r="357" spans="2:8" x14ac:dyDescent="0.3">
      <c r="B357" s="88" t="s">
        <v>234</v>
      </c>
      <c r="C357" s="89"/>
      <c r="D357" s="89"/>
      <c r="E357" s="89"/>
      <c r="F357" s="27">
        <v>0</v>
      </c>
      <c r="G357" s="27">
        <v>0</v>
      </c>
      <c r="H357" s="27">
        <v>0</v>
      </c>
    </row>
    <row r="358" spans="2:8" x14ac:dyDescent="0.3">
      <c r="B358" s="88" t="s">
        <v>235</v>
      </c>
      <c r="C358" s="89"/>
      <c r="D358" s="89"/>
      <c r="E358" s="89"/>
      <c r="F358" s="27">
        <v>0</v>
      </c>
      <c r="G358" s="27">
        <v>0</v>
      </c>
      <c r="H358" s="27">
        <v>0</v>
      </c>
    </row>
    <row r="359" spans="2:8" x14ac:dyDescent="0.3">
      <c r="B359" s="88" t="s">
        <v>230</v>
      </c>
      <c r="C359" s="89"/>
      <c r="D359" s="89"/>
      <c r="E359" s="89"/>
      <c r="F359" s="27">
        <v>0</v>
      </c>
      <c r="G359" s="27">
        <v>0</v>
      </c>
      <c r="H359" s="27">
        <v>0</v>
      </c>
    </row>
    <row r="360" spans="2:8" x14ac:dyDescent="0.3">
      <c r="B360" s="88" t="s">
        <v>234</v>
      </c>
      <c r="C360" s="89"/>
      <c r="D360" s="89"/>
      <c r="E360" s="89"/>
      <c r="F360" s="27">
        <v>0</v>
      </c>
      <c r="G360" s="27">
        <v>0</v>
      </c>
      <c r="H360" s="27">
        <v>0</v>
      </c>
    </row>
    <row r="361" spans="2:8" x14ac:dyDescent="0.3">
      <c r="B361" s="88" t="s">
        <v>235</v>
      </c>
      <c r="C361" s="89"/>
      <c r="D361" s="89"/>
      <c r="E361" s="89"/>
      <c r="F361" s="27">
        <v>0</v>
      </c>
      <c r="G361" s="27">
        <v>0</v>
      </c>
      <c r="H361" s="27">
        <v>0</v>
      </c>
    </row>
    <row r="362" spans="2:8" x14ac:dyDescent="0.3">
      <c r="B362" s="88" t="s">
        <v>231</v>
      </c>
      <c r="C362" s="89"/>
      <c r="D362" s="89"/>
      <c r="E362" s="89"/>
      <c r="F362" s="27">
        <v>0</v>
      </c>
      <c r="G362" s="27">
        <v>0</v>
      </c>
      <c r="H362" s="27">
        <v>0</v>
      </c>
    </row>
    <row r="363" spans="2:8" x14ac:dyDescent="0.3">
      <c r="B363" s="88" t="s">
        <v>234</v>
      </c>
      <c r="C363" s="89"/>
      <c r="D363" s="89"/>
      <c r="E363" s="89"/>
      <c r="F363" s="27">
        <v>0</v>
      </c>
      <c r="G363" s="27">
        <v>0</v>
      </c>
      <c r="H363" s="27">
        <v>0</v>
      </c>
    </row>
    <row r="364" spans="2:8" x14ac:dyDescent="0.3">
      <c r="B364" s="88" t="s">
        <v>235</v>
      </c>
      <c r="C364" s="89"/>
      <c r="D364" s="89"/>
      <c r="E364" s="89"/>
      <c r="F364" s="27">
        <v>0</v>
      </c>
      <c r="G364" s="27">
        <v>0</v>
      </c>
      <c r="H364" s="27">
        <v>0</v>
      </c>
    </row>
    <row r="365" spans="2:8" x14ac:dyDescent="0.3">
      <c r="B365" s="88" t="s">
        <v>232</v>
      </c>
      <c r="C365" s="89"/>
      <c r="D365" s="89"/>
      <c r="E365" s="89"/>
      <c r="F365" s="27">
        <v>0</v>
      </c>
      <c r="G365" s="27">
        <v>0</v>
      </c>
      <c r="H365" s="27">
        <v>0</v>
      </c>
    </row>
    <row r="366" spans="2:8" x14ac:dyDescent="0.3">
      <c r="B366" s="88" t="s">
        <v>234</v>
      </c>
      <c r="C366" s="89"/>
      <c r="D366" s="89"/>
      <c r="E366" s="89"/>
      <c r="F366" s="27">
        <v>0</v>
      </c>
      <c r="G366" s="27">
        <v>0</v>
      </c>
      <c r="H366" s="27">
        <v>0</v>
      </c>
    </row>
    <row r="367" spans="2:8" x14ac:dyDescent="0.3">
      <c r="B367" s="88" t="s">
        <v>235</v>
      </c>
      <c r="C367" s="89"/>
      <c r="D367" s="89"/>
      <c r="E367" s="89"/>
      <c r="F367" s="27">
        <v>0</v>
      </c>
      <c r="G367" s="27">
        <v>0</v>
      </c>
      <c r="H367" s="27">
        <v>0</v>
      </c>
    </row>
    <row r="368" spans="2:8" x14ac:dyDescent="0.3">
      <c r="B368" s="88" t="s">
        <v>233</v>
      </c>
      <c r="C368" s="89"/>
      <c r="D368" s="89"/>
      <c r="E368" s="89"/>
      <c r="F368" s="27">
        <v>512209</v>
      </c>
      <c r="G368" s="27">
        <v>-69439</v>
      </c>
      <c r="H368" s="27">
        <v>581648</v>
      </c>
    </row>
    <row r="369" spans="2:8" x14ac:dyDescent="0.3">
      <c r="B369" s="88" t="s">
        <v>234</v>
      </c>
      <c r="C369" s="89"/>
      <c r="D369" s="89"/>
      <c r="E369" s="89"/>
      <c r="F369" s="27">
        <v>512028</v>
      </c>
      <c r="G369" s="27">
        <v>-73345</v>
      </c>
      <c r="H369" s="27">
        <v>585373</v>
      </c>
    </row>
    <row r="370" spans="2:8" x14ac:dyDescent="0.3">
      <c r="B370" s="88" t="s">
        <v>235</v>
      </c>
      <c r="C370" s="89"/>
      <c r="D370" s="89"/>
      <c r="E370" s="89"/>
      <c r="F370" s="27">
        <v>181</v>
      </c>
      <c r="G370" s="27">
        <v>3906</v>
      </c>
      <c r="H370" s="27">
        <v>-3725</v>
      </c>
    </row>
    <row r="371" spans="2:8" x14ac:dyDescent="0.3">
      <c r="B371" s="96" t="s">
        <v>260</v>
      </c>
      <c r="C371" s="97"/>
      <c r="D371" s="97"/>
      <c r="E371" s="97"/>
      <c r="F371" s="27">
        <v>234</v>
      </c>
      <c r="G371" s="27">
        <v>2112</v>
      </c>
      <c r="H371" s="27">
        <v>-1878</v>
      </c>
    </row>
    <row r="372" spans="2:8" x14ac:dyDescent="0.3">
      <c r="B372" s="88" t="s">
        <v>224</v>
      </c>
      <c r="C372" s="89"/>
      <c r="D372" s="89"/>
      <c r="E372" s="89"/>
      <c r="F372" s="27">
        <v>0</v>
      </c>
      <c r="G372" s="27">
        <v>0</v>
      </c>
      <c r="H372" s="27">
        <v>0</v>
      </c>
    </row>
    <row r="373" spans="2:8" x14ac:dyDescent="0.3">
      <c r="B373" s="88" t="s">
        <v>234</v>
      </c>
      <c r="C373" s="89"/>
      <c r="D373" s="89"/>
      <c r="E373" s="89"/>
      <c r="F373" s="27">
        <v>0</v>
      </c>
      <c r="G373" s="27">
        <v>0</v>
      </c>
      <c r="H373" s="27">
        <v>0</v>
      </c>
    </row>
    <row r="374" spans="2:8" x14ac:dyDescent="0.3">
      <c r="B374" s="88" t="s">
        <v>235</v>
      </c>
      <c r="C374" s="89"/>
      <c r="D374" s="89"/>
      <c r="E374" s="89"/>
      <c r="F374" s="27">
        <v>0</v>
      </c>
      <c r="G374" s="27">
        <v>0</v>
      </c>
      <c r="H374" s="27">
        <v>0</v>
      </c>
    </row>
    <row r="375" spans="2:8" x14ac:dyDescent="0.3">
      <c r="B375" s="88" t="s">
        <v>230</v>
      </c>
      <c r="C375" s="89"/>
      <c r="D375" s="89"/>
      <c r="E375" s="89"/>
      <c r="F375" s="27">
        <v>232</v>
      </c>
      <c r="G375" s="27">
        <v>2112</v>
      </c>
      <c r="H375" s="27">
        <v>-1880</v>
      </c>
    </row>
    <row r="376" spans="2:8" x14ac:dyDescent="0.3">
      <c r="B376" s="88" t="s">
        <v>234</v>
      </c>
      <c r="C376" s="89"/>
      <c r="D376" s="89"/>
      <c r="E376" s="89"/>
      <c r="F376" s="27">
        <v>232</v>
      </c>
      <c r="G376" s="27">
        <v>2112</v>
      </c>
      <c r="H376" s="27">
        <v>-1880</v>
      </c>
    </row>
    <row r="377" spans="2:8" x14ac:dyDescent="0.3">
      <c r="B377" s="88" t="s">
        <v>235</v>
      </c>
      <c r="C377" s="89"/>
      <c r="D377" s="89"/>
      <c r="E377" s="89"/>
      <c r="F377" s="27">
        <v>0</v>
      </c>
      <c r="G377" s="27">
        <v>0</v>
      </c>
      <c r="H377" s="27">
        <v>0</v>
      </c>
    </row>
    <row r="378" spans="2:8" x14ac:dyDescent="0.3">
      <c r="B378" s="88" t="s">
        <v>231</v>
      </c>
      <c r="C378" s="89"/>
      <c r="D378" s="89"/>
      <c r="E378" s="89"/>
      <c r="F378" s="27">
        <v>0</v>
      </c>
      <c r="G378" s="27">
        <v>0</v>
      </c>
      <c r="H378" s="27">
        <v>0</v>
      </c>
    </row>
    <row r="379" spans="2:8" x14ac:dyDescent="0.3">
      <c r="B379" s="88" t="s">
        <v>234</v>
      </c>
      <c r="C379" s="89"/>
      <c r="D379" s="89"/>
      <c r="E379" s="89"/>
      <c r="F379" s="27">
        <v>0</v>
      </c>
      <c r="G379" s="27">
        <v>0</v>
      </c>
      <c r="H379" s="27">
        <v>0</v>
      </c>
    </row>
    <row r="380" spans="2:8" x14ac:dyDescent="0.3">
      <c r="B380" s="88" t="s">
        <v>235</v>
      </c>
      <c r="C380" s="89"/>
      <c r="D380" s="89"/>
      <c r="E380" s="89"/>
      <c r="F380" s="27">
        <v>0</v>
      </c>
      <c r="G380" s="27">
        <v>0</v>
      </c>
      <c r="H380" s="27">
        <v>0</v>
      </c>
    </row>
    <row r="381" spans="2:8" x14ac:dyDescent="0.3">
      <c r="B381" s="88" t="s">
        <v>232</v>
      </c>
      <c r="C381" s="89"/>
      <c r="D381" s="89"/>
      <c r="E381" s="89"/>
      <c r="F381" s="27">
        <v>0</v>
      </c>
      <c r="G381" s="27">
        <v>0</v>
      </c>
      <c r="H381" s="27">
        <v>0</v>
      </c>
    </row>
    <row r="382" spans="2:8" x14ac:dyDescent="0.3">
      <c r="B382" s="88" t="s">
        <v>234</v>
      </c>
      <c r="C382" s="89"/>
      <c r="D382" s="89"/>
      <c r="E382" s="89"/>
      <c r="F382" s="27">
        <v>0</v>
      </c>
      <c r="G382" s="27">
        <v>0</v>
      </c>
      <c r="H382" s="27">
        <v>0</v>
      </c>
    </row>
    <row r="383" spans="2:8" x14ac:dyDescent="0.3">
      <c r="B383" s="88" t="s">
        <v>235</v>
      </c>
      <c r="C383" s="89"/>
      <c r="D383" s="89"/>
      <c r="E383" s="89"/>
      <c r="F383" s="27">
        <v>0</v>
      </c>
      <c r="G383" s="27">
        <v>0</v>
      </c>
      <c r="H383" s="27">
        <v>0</v>
      </c>
    </row>
    <row r="384" spans="2:8" x14ac:dyDescent="0.3">
      <c r="B384" s="88" t="s">
        <v>233</v>
      </c>
      <c r="C384" s="89"/>
      <c r="D384" s="89"/>
      <c r="E384" s="89"/>
      <c r="F384" s="27">
        <v>2</v>
      </c>
      <c r="G384" s="27">
        <v>0</v>
      </c>
      <c r="H384" s="27">
        <v>2</v>
      </c>
    </row>
    <row r="385" spans="1:8" x14ac:dyDescent="0.3">
      <c r="B385" s="88" t="s">
        <v>234</v>
      </c>
      <c r="C385" s="89"/>
      <c r="D385" s="89"/>
      <c r="E385" s="89"/>
      <c r="F385" s="27">
        <v>2</v>
      </c>
      <c r="G385" s="27">
        <v>0</v>
      </c>
      <c r="H385" s="27">
        <v>2</v>
      </c>
    </row>
    <row r="386" spans="1:8" x14ac:dyDescent="0.3">
      <c r="B386" s="88" t="s">
        <v>235</v>
      </c>
      <c r="C386" s="89"/>
      <c r="D386" s="89"/>
      <c r="E386" s="89"/>
      <c r="F386" s="27">
        <v>0</v>
      </c>
      <c r="G386" s="27">
        <v>0</v>
      </c>
      <c r="H386" s="27">
        <v>0</v>
      </c>
    </row>
    <row r="387" spans="1:8" x14ac:dyDescent="0.3">
      <c r="B387" s="96" t="s">
        <v>261</v>
      </c>
      <c r="C387" s="97"/>
      <c r="D387" s="97"/>
      <c r="E387" s="97"/>
      <c r="F387" s="27">
        <v>0</v>
      </c>
      <c r="G387" s="27">
        <v>294201</v>
      </c>
      <c r="H387" s="27">
        <v>-294201</v>
      </c>
    </row>
    <row r="388" spans="1:8" x14ac:dyDescent="0.3">
      <c r="A388" s="76"/>
      <c r="B388" s="96" t="s">
        <v>262</v>
      </c>
      <c r="C388" s="97"/>
      <c r="D388" s="97"/>
      <c r="E388" s="97"/>
      <c r="F388" s="64"/>
      <c r="G388" s="64"/>
      <c r="H388" s="27">
        <v>233872</v>
      </c>
    </row>
    <row r="389" spans="1:8" x14ac:dyDescent="0.3">
      <c r="B389" s="96" t="s">
        <v>263</v>
      </c>
      <c r="C389" s="97"/>
      <c r="D389" s="97"/>
      <c r="E389" s="97"/>
      <c r="F389" s="27">
        <v>330915</v>
      </c>
      <c r="G389" s="27">
        <v>97043</v>
      </c>
      <c r="H389" s="27">
        <v>233872</v>
      </c>
    </row>
    <row r="390" spans="1:8" x14ac:dyDescent="0.3">
      <c r="B390" s="96" t="s">
        <v>264</v>
      </c>
      <c r="C390" s="97"/>
      <c r="D390" s="97"/>
      <c r="E390" s="97"/>
      <c r="F390" s="27">
        <v>330915</v>
      </c>
      <c r="G390" s="27">
        <v>87905</v>
      </c>
      <c r="H390" s="27">
        <v>243010</v>
      </c>
    </row>
    <row r="391" spans="1:8" x14ac:dyDescent="0.3">
      <c r="B391" s="96" t="s">
        <v>265</v>
      </c>
      <c r="C391" s="97"/>
      <c r="D391" s="97"/>
      <c r="E391" s="97"/>
      <c r="F391" s="27">
        <v>330915</v>
      </c>
      <c r="G391" s="27">
        <v>0</v>
      </c>
      <c r="H391" s="27">
        <v>330915</v>
      </c>
    </row>
    <row r="392" spans="1:8" x14ac:dyDescent="0.3">
      <c r="B392" s="96" t="s">
        <v>266</v>
      </c>
      <c r="C392" s="97"/>
      <c r="D392" s="97"/>
      <c r="E392" s="97"/>
      <c r="F392" s="27">
        <v>0</v>
      </c>
      <c r="G392" s="27">
        <v>0</v>
      </c>
      <c r="H392" s="27">
        <v>0</v>
      </c>
    </row>
    <row r="393" spans="1:8" x14ac:dyDescent="0.3">
      <c r="B393" s="102" t="s">
        <v>267</v>
      </c>
      <c r="C393" s="103"/>
      <c r="D393" s="103"/>
      <c r="E393" s="103"/>
      <c r="F393" s="27">
        <v>0</v>
      </c>
      <c r="G393" s="27"/>
      <c r="H393" s="27">
        <v>0</v>
      </c>
    </row>
    <row r="394" spans="1:8" x14ac:dyDescent="0.3">
      <c r="B394" s="102" t="s">
        <v>268</v>
      </c>
      <c r="C394" s="103"/>
      <c r="D394" s="103"/>
      <c r="E394" s="103"/>
      <c r="F394" s="27">
        <v>0</v>
      </c>
      <c r="G394" s="27"/>
      <c r="H394" s="27">
        <v>0</v>
      </c>
    </row>
    <row r="395" spans="1:8" x14ac:dyDescent="0.3">
      <c r="B395" s="96" t="s">
        <v>269</v>
      </c>
      <c r="C395" s="97"/>
      <c r="D395" s="97"/>
      <c r="E395" s="97"/>
      <c r="F395" s="27">
        <v>0</v>
      </c>
      <c r="G395" s="27"/>
      <c r="H395" s="27">
        <v>0</v>
      </c>
    </row>
    <row r="396" spans="1:8" x14ac:dyDescent="0.3">
      <c r="B396" s="96" t="s">
        <v>270</v>
      </c>
      <c r="C396" s="97"/>
      <c r="D396" s="97"/>
      <c r="E396" s="97"/>
      <c r="F396" s="27">
        <v>0</v>
      </c>
      <c r="G396" s="27"/>
      <c r="H396" s="27">
        <v>0</v>
      </c>
    </row>
    <row r="397" spans="1:8" x14ac:dyDescent="0.3">
      <c r="B397" s="96" t="s">
        <v>271</v>
      </c>
      <c r="C397" s="97"/>
      <c r="D397" s="97"/>
      <c r="E397" s="97"/>
      <c r="F397" s="27">
        <v>330915</v>
      </c>
      <c r="G397" s="27">
        <v>0</v>
      </c>
      <c r="H397" s="27">
        <v>330915</v>
      </c>
    </row>
    <row r="398" spans="1:8" x14ac:dyDescent="0.3">
      <c r="B398" s="96" t="s">
        <v>272</v>
      </c>
      <c r="C398" s="97"/>
      <c r="D398" s="97"/>
      <c r="E398" s="97"/>
      <c r="F398" s="27">
        <v>157432</v>
      </c>
      <c r="G398" s="27">
        <v>0</v>
      </c>
      <c r="H398" s="27">
        <v>157432</v>
      </c>
    </row>
    <row r="399" spans="1:8" x14ac:dyDescent="0.3">
      <c r="B399" s="102" t="s">
        <v>273</v>
      </c>
      <c r="C399" s="103"/>
      <c r="D399" s="103"/>
      <c r="E399" s="103"/>
      <c r="F399" s="27">
        <v>157432</v>
      </c>
      <c r="G399" s="27"/>
      <c r="H399" s="27">
        <v>157432</v>
      </c>
    </row>
    <row r="400" spans="1:8" x14ac:dyDescent="0.3">
      <c r="B400" s="88" t="s">
        <v>274</v>
      </c>
      <c r="C400" s="89"/>
      <c r="D400" s="89"/>
      <c r="E400" s="89"/>
      <c r="F400" s="27">
        <v>-513</v>
      </c>
      <c r="G400" s="27"/>
      <c r="H400" s="27">
        <v>-513</v>
      </c>
    </row>
    <row r="401" spans="2:8" x14ac:dyDescent="0.3">
      <c r="B401" s="102" t="s">
        <v>275</v>
      </c>
      <c r="C401" s="103"/>
      <c r="D401" s="103"/>
      <c r="E401" s="103"/>
      <c r="F401" s="27">
        <v>0</v>
      </c>
      <c r="G401" s="27"/>
      <c r="H401" s="27">
        <v>0</v>
      </c>
    </row>
    <row r="402" spans="2:8" x14ac:dyDescent="0.3">
      <c r="B402" s="96" t="s">
        <v>276</v>
      </c>
      <c r="C402" s="97"/>
      <c r="D402" s="97"/>
      <c r="E402" s="97"/>
      <c r="F402" s="27">
        <v>0</v>
      </c>
      <c r="G402" s="27">
        <v>0</v>
      </c>
      <c r="H402" s="27">
        <v>0</v>
      </c>
    </row>
    <row r="403" spans="2:8" x14ac:dyDescent="0.3">
      <c r="B403" s="88" t="s">
        <v>234</v>
      </c>
      <c r="C403" s="89"/>
      <c r="D403" s="89"/>
      <c r="E403" s="89"/>
      <c r="F403" s="27">
        <v>0</v>
      </c>
      <c r="G403" s="27"/>
      <c r="H403" s="27">
        <v>0</v>
      </c>
    </row>
    <row r="404" spans="2:8" x14ac:dyDescent="0.3">
      <c r="B404" s="88" t="s">
        <v>235</v>
      </c>
      <c r="C404" s="89"/>
      <c r="D404" s="89"/>
      <c r="E404" s="89"/>
      <c r="F404" s="27">
        <v>0</v>
      </c>
      <c r="G404" s="27"/>
      <c r="H404" s="27">
        <v>0</v>
      </c>
    </row>
    <row r="405" spans="2:8" x14ac:dyDescent="0.3">
      <c r="B405" s="96" t="s">
        <v>277</v>
      </c>
      <c r="C405" s="97"/>
      <c r="D405" s="97"/>
      <c r="E405" s="97"/>
      <c r="F405" s="27">
        <v>0</v>
      </c>
      <c r="G405" s="27"/>
      <c r="H405" s="27">
        <v>0</v>
      </c>
    </row>
    <row r="406" spans="2:8" x14ac:dyDescent="0.3">
      <c r="B406" s="96" t="s">
        <v>278</v>
      </c>
      <c r="C406" s="97"/>
      <c r="D406" s="97"/>
      <c r="E406" s="97"/>
      <c r="F406" s="27">
        <v>0</v>
      </c>
      <c r="G406" s="27"/>
      <c r="H406" s="27">
        <v>0</v>
      </c>
    </row>
    <row r="407" spans="2:8" x14ac:dyDescent="0.3">
      <c r="B407" s="96" t="s">
        <v>279</v>
      </c>
      <c r="C407" s="97"/>
      <c r="D407" s="97"/>
      <c r="E407" s="97"/>
      <c r="F407" s="27">
        <v>173483</v>
      </c>
      <c r="G407" s="27"/>
      <c r="H407" s="27">
        <v>173483</v>
      </c>
    </row>
    <row r="408" spans="2:8" x14ac:dyDescent="0.3">
      <c r="B408" s="96" t="s">
        <v>280</v>
      </c>
      <c r="C408" s="97"/>
      <c r="D408" s="97"/>
      <c r="E408" s="97"/>
      <c r="F408" s="27">
        <v>0</v>
      </c>
      <c r="G408" s="27">
        <v>87905</v>
      </c>
      <c r="H408" s="27">
        <v>-87905</v>
      </c>
    </row>
    <row r="409" spans="2:8" x14ac:dyDescent="0.3">
      <c r="B409" s="88" t="s">
        <v>281</v>
      </c>
      <c r="C409" s="89"/>
      <c r="D409" s="89"/>
      <c r="E409" s="89"/>
      <c r="F409" s="27"/>
      <c r="G409" s="27">
        <v>82591</v>
      </c>
      <c r="H409" s="27">
        <v>-82591</v>
      </c>
    </row>
    <row r="410" spans="2:8" x14ac:dyDescent="0.3">
      <c r="B410" s="88" t="s">
        <v>282</v>
      </c>
      <c r="C410" s="89"/>
      <c r="D410" s="89"/>
      <c r="E410" s="89"/>
      <c r="F410" s="27"/>
      <c r="G410" s="27">
        <v>0</v>
      </c>
      <c r="H410" s="27">
        <v>0</v>
      </c>
    </row>
    <row r="411" spans="2:8" x14ac:dyDescent="0.3">
      <c r="B411" s="88" t="s">
        <v>283</v>
      </c>
      <c r="C411" s="89"/>
      <c r="D411" s="89"/>
      <c r="E411" s="89"/>
      <c r="F411" s="27">
        <v>0</v>
      </c>
      <c r="G411" s="27">
        <v>5314</v>
      </c>
      <c r="H411" s="27">
        <v>-5314</v>
      </c>
    </row>
    <row r="412" spans="2:8" x14ac:dyDescent="0.3">
      <c r="B412" s="94" t="s">
        <v>284</v>
      </c>
      <c r="C412" s="95"/>
      <c r="D412" s="95"/>
      <c r="E412" s="95"/>
      <c r="F412" s="27">
        <v>0</v>
      </c>
      <c r="G412" s="27">
        <v>-737</v>
      </c>
      <c r="H412" s="27">
        <v>737</v>
      </c>
    </row>
    <row r="413" spans="2:8" x14ac:dyDescent="0.3">
      <c r="B413" s="100" t="s">
        <v>285</v>
      </c>
      <c r="C413" s="101"/>
      <c r="D413" s="101"/>
      <c r="E413" s="101"/>
      <c r="F413" s="27"/>
      <c r="G413" s="27">
        <v>0</v>
      </c>
      <c r="H413" s="27">
        <v>0</v>
      </c>
    </row>
    <row r="414" spans="2:8" x14ac:dyDescent="0.3">
      <c r="B414" s="98" t="s">
        <v>286</v>
      </c>
      <c r="C414" s="99"/>
      <c r="D414" s="99"/>
      <c r="E414" s="99"/>
      <c r="F414" s="27"/>
      <c r="G414" s="27">
        <v>0</v>
      </c>
      <c r="H414" s="27">
        <v>0</v>
      </c>
    </row>
    <row r="415" spans="2:8" x14ac:dyDescent="0.3">
      <c r="B415" s="94" t="s">
        <v>287</v>
      </c>
      <c r="C415" s="95"/>
      <c r="D415" s="95"/>
      <c r="E415" s="95"/>
      <c r="F415" s="27"/>
      <c r="G415" s="27">
        <v>-737</v>
      </c>
      <c r="H415" s="27">
        <v>737</v>
      </c>
    </row>
    <row r="416" spans="2:8" x14ac:dyDescent="0.3">
      <c r="B416" s="94" t="s">
        <v>288</v>
      </c>
      <c r="C416" s="95"/>
      <c r="D416" s="95"/>
      <c r="E416" s="95"/>
      <c r="F416" s="27">
        <v>0</v>
      </c>
      <c r="G416" s="27">
        <v>0</v>
      </c>
      <c r="H416" s="27">
        <v>0</v>
      </c>
    </row>
    <row r="417" spans="2:8" x14ac:dyDescent="0.3">
      <c r="B417" s="100" t="s">
        <v>234</v>
      </c>
      <c r="C417" s="101"/>
      <c r="D417" s="101"/>
      <c r="E417" s="101"/>
      <c r="F417" s="27"/>
      <c r="G417" s="27">
        <v>0</v>
      </c>
      <c r="H417" s="27">
        <v>0</v>
      </c>
    </row>
    <row r="418" spans="2:8" x14ac:dyDescent="0.3">
      <c r="B418" s="100" t="s">
        <v>235</v>
      </c>
      <c r="C418" s="101"/>
      <c r="D418" s="101"/>
      <c r="E418" s="101"/>
      <c r="F418" s="27"/>
      <c r="G418" s="27">
        <v>0</v>
      </c>
      <c r="H418" s="27">
        <v>0</v>
      </c>
    </row>
    <row r="419" spans="2:8" x14ac:dyDescent="0.3">
      <c r="B419" s="94" t="s">
        <v>278</v>
      </c>
      <c r="C419" s="95"/>
      <c r="D419" s="95"/>
      <c r="E419" s="95"/>
      <c r="F419" s="27"/>
      <c r="G419" s="27">
        <v>0</v>
      </c>
      <c r="H419" s="27">
        <v>0</v>
      </c>
    </row>
    <row r="420" spans="2:8" x14ac:dyDescent="0.3">
      <c r="B420" s="94" t="s">
        <v>289</v>
      </c>
      <c r="C420" s="95"/>
      <c r="D420" s="95"/>
      <c r="E420" s="95"/>
      <c r="F420" s="27"/>
      <c r="G420" s="27">
        <v>6051</v>
      </c>
      <c r="H420" s="27">
        <v>-6051</v>
      </c>
    </row>
    <row r="421" spans="2:8" x14ac:dyDescent="0.3">
      <c r="B421" s="96" t="s">
        <v>290</v>
      </c>
      <c r="C421" s="97"/>
      <c r="D421" s="97"/>
      <c r="E421" s="97"/>
      <c r="F421" s="27"/>
      <c r="G421" s="27">
        <v>9138</v>
      </c>
      <c r="H421" s="27">
        <v>-9138</v>
      </c>
    </row>
    <row r="422" spans="2:8" x14ac:dyDescent="0.3">
      <c r="B422" s="90" t="s">
        <v>291</v>
      </c>
      <c r="C422" s="91"/>
      <c r="D422" s="91"/>
      <c r="E422" s="91"/>
      <c r="F422" s="27"/>
      <c r="G422" s="27">
        <v>0</v>
      </c>
      <c r="H422" s="27">
        <v>0</v>
      </c>
    </row>
    <row r="423" spans="2:8" x14ac:dyDescent="0.3">
      <c r="B423" s="94" t="s">
        <v>292</v>
      </c>
      <c r="C423" s="95"/>
      <c r="D423" s="95"/>
      <c r="E423" s="95"/>
      <c r="F423" s="27"/>
      <c r="G423" s="27">
        <v>0</v>
      </c>
      <c r="H423" s="27">
        <v>0</v>
      </c>
    </row>
    <row r="424" spans="2:8" x14ac:dyDescent="0.3">
      <c r="B424" s="94" t="s">
        <v>293</v>
      </c>
      <c r="C424" s="95"/>
      <c r="D424" s="95"/>
      <c r="E424" s="95"/>
      <c r="F424" s="27"/>
      <c r="G424" s="27">
        <v>0</v>
      </c>
      <c r="H424" s="27">
        <v>0</v>
      </c>
    </row>
    <row r="425" spans="2:8" x14ac:dyDescent="0.3">
      <c r="B425" s="94" t="s">
        <v>313</v>
      </c>
      <c r="C425" s="95"/>
      <c r="D425" s="95"/>
      <c r="E425" s="95"/>
      <c r="F425" s="27"/>
      <c r="G425" s="27">
        <v>0</v>
      </c>
      <c r="H425" s="27">
        <v>0</v>
      </c>
    </row>
    <row r="426" spans="2:8" x14ac:dyDescent="0.3">
      <c r="B426" s="90" t="s">
        <v>294</v>
      </c>
      <c r="C426" s="91"/>
      <c r="D426" s="91"/>
      <c r="E426" s="91"/>
      <c r="F426" s="27"/>
      <c r="G426" s="27">
        <v>0</v>
      </c>
      <c r="H426" s="27">
        <v>0</v>
      </c>
    </row>
    <row r="427" spans="2:8" x14ac:dyDescent="0.3">
      <c r="B427" s="94" t="s">
        <v>314</v>
      </c>
      <c r="C427" s="95"/>
      <c r="D427" s="95"/>
      <c r="E427" s="95"/>
      <c r="F427" s="27"/>
      <c r="G427" s="27">
        <v>0</v>
      </c>
      <c r="H427" s="27">
        <v>0</v>
      </c>
    </row>
    <row r="428" spans="2:8" x14ac:dyDescent="0.3">
      <c r="B428" s="94" t="s">
        <v>66</v>
      </c>
      <c r="C428" s="95"/>
      <c r="D428" s="95"/>
      <c r="E428" s="95"/>
      <c r="F428" s="27"/>
      <c r="G428" s="27"/>
      <c r="H428" s="27">
        <v>0</v>
      </c>
    </row>
    <row r="429" spans="2:8" x14ac:dyDescent="0.3">
      <c r="B429" s="90" t="s">
        <v>295</v>
      </c>
      <c r="C429" s="91"/>
      <c r="D429" s="91"/>
      <c r="E429" s="91"/>
      <c r="F429" s="27"/>
      <c r="G429" s="27">
        <v>0</v>
      </c>
      <c r="H429" s="27">
        <v>0</v>
      </c>
    </row>
    <row r="430" spans="2:8" x14ac:dyDescent="0.3">
      <c r="B430" s="90" t="s">
        <v>315</v>
      </c>
      <c r="C430" s="91"/>
      <c r="D430" s="91"/>
      <c r="E430" s="91"/>
      <c r="F430" s="27"/>
      <c r="G430" s="27">
        <v>0</v>
      </c>
      <c r="H430" s="27">
        <v>0</v>
      </c>
    </row>
    <row r="431" spans="2:8" x14ac:dyDescent="0.3">
      <c r="B431" s="92" t="s">
        <v>316</v>
      </c>
      <c r="C431" s="93"/>
      <c r="D431" s="93"/>
      <c r="E431" s="93"/>
      <c r="F431" s="27"/>
      <c r="G431" s="27"/>
      <c r="H431" s="27">
        <v>0</v>
      </c>
    </row>
    <row r="432" spans="2:8" x14ac:dyDescent="0.3">
      <c r="B432" s="92" t="s">
        <v>317</v>
      </c>
      <c r="C432" s="93"/>
      <c r="D432" s="93"/>
      <c r="E432" s="93"/>
      <c r="F432" s="27"/>
      <c r="G432" s="27">
        <v>0</v>
      </c>
      <c r="H432" s="27">
        <v>0</v>
      </c>
    </row>
    <row r="433" spans="2:8" x14ac:dyDescent="0.3">
      <c r="B433" s="90" t="s">
        <v>318</v>
      </c>
      <c r="C433" s="91"/>
      <c r="D433" s="91"/>
      <c r="E433" s="91"/>
      <c r="F433" s="27"/>
      <c r="G433" s="27">
        <v>9138</v>
      </c>
      <c r="H433" s="27">
        <v>-9138</v>
      </c>
    </row>
    <row r="434" spans="2:8" x14ac:dyDescent="0.3">
      <c r="B434" s="90" t="s">
        <v>296</v>
      </c>
      <c r="C434" s="91"/>
      <c r="D434" s="91"/>
      <c r="E434" s="91"/>
      <c r="F434" s="27"/>
      <c r="G434" s="27">
        <v>9138</v>
      </c>
      <c r="H434" s="27">
        <v>-9138</v>
      </c>
    </row>
    <row r="435" spans="2:8" x14ac:dyDescent="0.3">
      <c r="B435" s="88" t="s">
        <v>319</v>
      </c>
      <c r="C435" s="89"/>
      <c r="D435" s="89"/>
      <c r="E435" s="89"/>
      <c r="F435" s="27"/>
      <c r="G435" s="27">
        <v>9138</v>
      </c>
      <c r="H435" s="27">
        <v>-9138</v>
      </c>
    </row>
    <row r="436" spans="2:8" x14ac:dyDescent="0.3">
      <c r="B436" s="88" t="s">
        <v>320</v>
      </c>
      <c r="C436" s="89"/>
      <c r="D436" s="89"/>
      <c r="E436" s="89"/>
      <c r="F436" s="27"/>
      <c r="G436" s="27"/>
      <c r="H436" s="27">
        <v>0</v>
      </c>
    </row>
    <row r="437" spans="2:8" x14ac:dyDescent="0.3">
      <c r="B437" s="90" t="s">
        <v>321</v>
      </c>
      <c r="C437" s="91"/>
      <c r="D437" s="91"/>
      <c r="E437" s="91"/>
      <c r="F437" s="27"/>
      <c r="G437" s="27">
        <v>0</v>
      </c>
      <c r="H437" s="27">
        <v>0</v>
      </c>
    </row>
    <row r="438" spans="2:8" x14ac:dyDescent="0.3">
      <c r="B438" s="88" t="s">
        <v>319</v>
      </c>
      <c r="C438" s="89"/>
      <c r="D438" s="89"/>
      <c r="E438" s="89"/>
      <c r="F438" s="27"/>
      <c r="G438" s="27">
        <v>0</v>
      </c>
      <c r="H438" s="27">
        <v>0</v>
      </c>
    </row>
    <row r="439" spans="2:8" x14ac:dyDescent="0.3">
      <c r="B439" s="88" t="s">
        <v>320</v>
      </c>
      <c r="C439" s="89"/>
      <c r="D439" s="89"/>
      <c r="E439" s="89"/>
      <c r="F439" s="27"/>
      <c r="G439" s="27"/>
      <c r="H439" s="27">
        <v>0</v>
      </c>
    </row>
    <row r="440" spans="2:8" x14ac:dyDescent="0.3">
      <c r="B440" s="90" t="s">
        <v>322</v>
      </c>
      <c r="C440" s="91"/>
      <c r="D440" s="91"/>
      <c r="E440" s="91"/>
      <c r="F440" s="27"/>
      <c r="G440" s="27">
        <v>0</v>
      </c>
      <c r="H440" s="27">
        <v>0</v>
      </c>
    </row>
    <row r="441" spans="2:8" x14ac:dyDescent="0.3">
      <c r="B441" s="88" t="s">
        <v>319</v>
      </c>
      <c r="C441" s="89"/>
      <c r="D441" s="89"/>
      <c r="E441" s="89"/>
      <c r="F441" s="27"/>
      <c r="G441" s="27">
        <v>0</v>
      </c>
      <c r="H441" s="27">
        <v>0</v>
      </c>
    </row>
    <row r="442" spans="2:8" x14ac:dyDescent="0.3">
      <c r="B442" s="88" t="s">
        <v>320</v>
      </c>
      <c r="C442" s="89"/>
      <c r="D442" s="89"/>
      <c r="E442" s="89"/>
      <c r="F442" s="27"/>
      <c r="G442" s="27"/>
      <c r="H442" s="27">
        <v>0</v>
      </c>
    </row>
    <row r="443" spans="2:8" x14ac:dyDescent="0.3">
      <c r="B443" s="90" t="s">
        <v>323</v>
      </c>
      <c r="C443" s="91"/>
      <c r="D443" s="91"/>
      <c r="E443" s="91"/>
      <c r="F443" s="27"/>
      <c r="G443" s="27">
        <v>0</v>
      </c>
      <c r="H443" s="27">
        <v>0</v>
      </c>
    </row>
    <row r="444" spans="2:8" x14ac:dyDescent="0.3">
      <c r="B444" s="88" t="s">
        <v>319</v>
      </c>
      <c r="C444" s="89"/>
      <c r="D444" s="89"/>
      <c r="E444" s="89"/>
      <c r="F444" s="27"/>
      <c r="G444" s="27">
        <v>0</v>
      </c>
      <c r="H444" s="27">
        <v>0</v>
      </c>
    </row>
    <row r="445" spans="2:8" x14ac:dyDescent="0.3">
      <c r="B445" s="88" t="s">
        <v>320</v>
      </c>
      <c r="C445" s="89"/>
      <c r="D445" s="89"/>
      <c r="E445" s="89"/>
      <c r="F445" s="27"/>
      <c r="G445" s="27"/>
      <c r="H445" s="27">
        <v>0</v>
      </c>
    </row>
    <row r="447" spans="2:8" x14ac:dyDescent="0.3">
      <c r="F447" s="75"/>
      <c r="G447" s="75"/>
    </row>
    <row r="448" spans="2:8" x14ac:dyDescent="0.3">
      <c r="G448" s="75"/>
    </row>
  </sheetData>
  <mergeCells count="435"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111" t="s">
        <v>388</v>
      </c>
      <c r="C7" s="111"/>
      <c r="D7" s="111"/>
    </row>
    <row r="8" spans="1:15" x14ac:dyDescent="0.3">
      <c r="B8" s="111" t="s">
        <v>389</v>
      </c>
      <c r="C8" s="111"/>
      <c r="D8" s="111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3">
      <c r="B16" s="96" t="s">
        <v>87</v>
      </c>
      <c r="C16" s="97"/>
      <c r="D16" s="97"/>
      <c r="E16" s="97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6" t="s">
        <v>88</v>
      </c>
      <c r="C17" s="97"/>
      <c r="D17" s="97"/>
      <c r="E17" s="97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90" t="s">
        <v>89</v>
      </c>
      <c r="C18" s="91"/>
      <c r="D18" s="91"/>
      <c r="E18" s="91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9" t="s">
        <v>90</v>
      </c>
      <c r="C19" s="110"/>
      <c r="D19" s="110"/>
      <c r="E19" s="110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5" t="s">
        <v>1</v>
      </c>
      <c r="C20" s="106"/>
      <c r="D20" s="106"/>
      <c r="E20" s="10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0" t="s">
        <v>91</v>
      </c>
      <c r="C21" s="101"/>
      <c r="D21" s="101"/>
      <c r="E21" s="101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0" t="s">
        <v>92</v>
      </c>
      <c r="C22" s="101"/>
      <c r="D22" s="101"/>
      <c r="E22" s="101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0" t="s">
        <v>93</v>
      </c>
      <c r="C23" s="101"/>
      <c r="D23" s="101"/>
      <c r="E23" s="101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0" t="s">
        <v>94</v>
      </c>
      <c r="C24" s="101"/>
      <c r="D24" s="101"/>
      <c r="E24" s="101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9" t="s">
        <v>95</v>
      </c>
      <c r="C25" s="110"/>
      <c r="D25" s="110"/>
      <c r="E25" s="110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4" t="s">
        <v>96</v>
      </c>
      <c r="C26" s="95"/>
      <c r="D26" s="95"/>
      <c r="E26" s="95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4" t="s">
        <v>301</v>
      </c>
      <c r="C27" s="95"/>
      <c r="D27" s="95"/>
      <c r="E27" s="95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9" t="s">
        <v>97</v>
      </c>
      <c r="C28" s="110"/>
      <c r="D28" s="110"/>
      <c r="E28" s="110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90" t="s">
        <v>98</v>
      </c>
      <c r="C29" s="91"/>
      <c r="D29" s="91"/>
      <c r="E29" s="91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9" t="s">
        <v>99</v>
      </c>
      <c r="C30" s="110"/>
      <c r="D30" s="110"/>
      <c r="E30" s="110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7" t="s">
        <v>100</v>
      </c>
      <c r="C31" s="108"/>
      <c r="D31" s="108"/>
      <c r="E31" s="108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7" t="s">
        <v>101</v>
      </c>
      <c r="C32" s="108"/>
      <c r="D32" s="108"/>
      <c r="E32" s="108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9" t="s">
        <v>102</v>
      </c>
      <c r="C33" s="110"/>
      <c r="D33" s="110"/>
      <c r="E33" s="110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9" t="s">
        <v>103</v>
      </c>
      <c r="C34" s="110"/>
      <c r="D34" s="110"/>
      <c r="E34" s="110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8" t="s">
        <v>104</v>
      </c>
      <c r="C35" s="89"/>
      <c r="D35" s="89"/>
      <c r="E35" s="89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8" t="s">
        <v>105</v>
      </c>
      <c r="C36" s="89"/>
      <c r="D36" s="89"/>
      <c r="E36" s="89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8" t="s">
        <v>106</v>
      </c>
      <c r="C37" s="89"/>
      <c r="D37" s="89"/>
      <c r="E37" s="89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4" t="s">
        <v>107</v>
      </c>
      <c r="C38" s="95"/>
      <c r="D38" s="95"/>
      <c r="E38" s="95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0" t="s">
        <v>108</v>
      </c>
      <c r="C39" s="101"/>
      <c r="D39" s="101"/>
      <c r="E39" s="101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0" t="s">
        <v>109</v>
      </c>
      <c r="C40" s="101"/>
      <c r="D40" s="101"/>
      <c r="E40" s="101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0" t="s">
        <v>110</v>
      </c>
      <c r="C41" s="101"/>
      <c r="D41" s="101"/>
      <c r="E41" s="101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4" t="s">
        <v>111</v>
      </c>
      <c r="C42" s="95"/>
      <c r="D42" s="95"/>
      <c r="E42" s="95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0" t="s">
        <v>108</v>
      </c>
      <c r="C43" s="101"/>
      <c r="D43" s="101"/>
      <c r="E43" s="101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0" t="s">
        <v>109</v>
      </c>
      <c r="C44" s="101"/>
      <c r="D44" s="101"/>
      <c r="E44" s="101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0" t="s">
        <v>110</v>
      </c>
      <c r="C45" s="101"/>
      <c r="D45" s="101"/>
      <c r="E45" s="101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4" t="s">
        <v>112</v>
      </c>
      <c r="C46" s="95"/>
      <c r="D46" s="95"/>
      <c r="E46" s="95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0" t="s">
        <v>108</v>
      </c>
      <c r="C47" s="101"/>
      <c r="D47" s="101"/>
      <c r="E47" s="101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0" t="s">
        <v>109</v>
      </c>
      <c r="C48" s="101"/>
      <c r="D48" s="101"/>
      <c r="E48" s="101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0" t="s">
        <v>110</v>
      </c>
      <c r="C49" s="101"/>
      <c r="D49" s="101"/>
      <c r="E49" s="101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4" t="s">
        <v>113</v>
      </c>
      <c r="C50" s="95"/>
      <c r="D50" s="95"/>
      <c r="E50" s="95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0" t="s">
        <v>108</v>
      </c>
      <c r="C51" s="101"/>
      <c r="D51" s="101"/>
      <c r="E51" s="101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0" t="s">
        <v>109</v>
      </c>
      <c r="C52" s="101"/>
      <c r="D52" s="101"/>
      <c r="E52" s="101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0" t="s">
        <v>110</v>
      </c>
      <c r="C53" s="101"/>
      <c r="D53" s="101"/>
      <c r="E53" s="101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4" t="s">
        <v>114</v>
      </c>
      <c r="C54" s="95"/>
      <c r="D54" s="95"/>
      <c r="E54" s="95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0" t="s">
        <v>108</v>
      </c>
      <c r="C55" s="101"/>
      <c r="D55" s="101"/>
      <c r="E55" s="101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0" t="s">
        <v>109</v>
      </c>
      <c r="C56" s="101"/>
      <c r="D56" s="101"/>
      <c r="E56" s="101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0" t="s">
        <v>110</v>
      </c>
      <c r="C57" s="101"/>
      <c r="D57" s="101"/>
      <c r="E57" s="101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4" t="s">
        <v>115</v>
      </c>
      <c r="C58" s="95"/>
      <c r="D58" s="95"/>
      <c r="E58" s="95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4" t="s">
        <v>116</v>
      </c>
      <c r="C59" s="95"/>
      <c r="D59" s="95"/>
      <c r="E59" s="95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9" t="s">
        <v>117</v>
      </c>
      <c r="C60" s="110"/>
      <c r="D60" s="110"/>
      <c r="E60" s="110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0" t="s">
        <v>118</v>
      </c>
      <c r="C61" s="101"/>
      <c r="D61" s="101"/>
      <c r="E61" s="101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0" t="s">
        <v>119</v>
      </c>
      <c r="C62" s="101"/>
      <c r="D62" s="101"/>
      <c r="E62" s="101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98" t="s">
        <v>14</v>
      </c>
      <c r="C63" s="99"/>
      <c r="D63" s="99"/>
      <c r="E63" s="99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98" t="s">
        <v>15</v>
      </c>
      <c r="C64" s="99"/>
      <c r="D64" s="99"/>
      <c r="E64" s="99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98" t="s">
        <v>120</v>
      </c>
      <c r="C65" s="99"/>
      <c r="D65" s="99"/>
      <c r="E65" s="99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9" t="s">
        <v>121</v>
      </c>
      <c r="C66" s="110"/>
      <c r="D66" s="110"/>
      <c r="E66" s="110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0" t="s">
        <v>82</v>
      </c>
      <c r="C67" s="101"/>
      <c r="D67" s="101"/>
      <c r="E67" s="101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98" t="s">
        <v>122</v>
      </c>
      <c r="C68" s="99"/>
      <c r="D68" s="99"/>
      <c r="E68" s="99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98" t="s">
        <v>123</v>
      </c>
      <c r="C69" s="99"/>
      <c r="D69" s="99"/>
      <c r="E69" s="99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0" t="s">
        <v>124</v>
      </c>
      <c r="C70" s="101"/>
      <c r="D70" s="101"/>
      <c r="E70" s="101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0" t="s">
        <v>125</v>
      </c>
      <c r="C71" s="101"/>
      <c r="D71" s="101"/>
      <c r="E71" s="101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0" t="s">
        <v>126</v>
      </c>
      <c r="C72" s="101"/>
      <c r="D72" s="101"/>
      <c r="E72" s="101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9" t="s">
        <v>127</v>
      </c>
      <c r="C73" s="110"/>
      <c r="D73" s="110"/>
      <c r="E73" s="110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98" t="s">
        <v>128</v>
      </c>
      <c r="C74" s="99"/>
      <c r="D74" s="99"/>
      <c r="E74" s="99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98" t="s">
        <v>129</v>
      </c>
      <c r="C75" s="99"/>
      <c r="D75" s="99"/>
      <c r="E75" s="99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9" t="s">
        <v>130</v>
      </c>
      <c r="C76" s="110"/>
      <c r="D76" s="110"/>
      <c r="E76" s="110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7" t="s">
        <v>17</v>
      </c>
      <c r="C77" s="108"/>
      <c r="D77" s="108"/>
      <c r="E77" s="108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98" t="s">
        <v>131</v>
      </c>
      <c r="C78" s="99"/>
      <c r="D78" s="99"/>
      <c r="E78" s="99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98" t="s">
        <v>132</v>
      </c>
      <c r="C79" s="99"/>
      <c r="D79" s="99"/>
      <c r="E79" s="99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7" t="s">
        <v>18</v>
      </c>
      <c r="C80" s="108"/>
      <c r="D80" s="108"/>
      <c r="E80" s="108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7" t="s">
        <v>19</v>
      </c>
      <c r="C81" s="108"/>
      <c r="D81" s="108"/>
      <c r="E81" s="108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98" t="s">
        <v>133</v>
      </c>
      <c r="C82" s="99"/>
      <c r="D82" s="99"/>
      <c r="E82" s="99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98" t="s">
        <v>134</v>
      </c>
      <c r="C83" s="99"/>
      <c r="D83" s="99"/>
      <c r="E83" s="99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98" t="s">
        <v>135</v>
      </c>
      <c r="C84" s="99"/>
      <c r="D84" s="99"/>
      <c r="E84" s="99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7" t="s">
        <v>20</v>
      </c>
      <c r="C85" s="108"/>
      <c r="D85" s="108"/>
      <c r="E85" s="108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98" t="s">
        <v>136</v>
      </c>
      <c r="C86" s="99"/>
      <c r="D86" s="99"/>
      <c r="E86" s="99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98" t="s">
        <v>137</v>
      </c>
      <c r="C87" s="99"/>
      <c r="D87" s="99"/>
      <c r="E87" s="99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98" t="s">
        <v>138</v>
      </c>
      <c r="C88" s="99"/>
      <c r="D88" s="99"/>
      <c r="E88" s="99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5" t="s">
        <v>139</v>
      </c>
      <c r="C89" s="106"/>
      <c r="D89" s="106"/>
      <c r="E89" s="10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5" t="s">
        <v>140</v>
      </c>
      <c r="C90" s="106"/>
      <c r="D90" s="106"/>
      <c r="E90" s="10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5" t="s">
        <v>141</v>
      </c>
      <c r="C91" s="106"/>
      <c r="D91" s="106"/>
      <c r="E91" s="10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7" t="s">
        <v>23</v>
      </c>
      <c r="C92" s="108"/>
      <c r="D92" s="108"/>
      <c r="E92" s="108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5" t="s">
        <v>142</v>
      </c>
      <c r="C93" s="106"/>
      <c r="D93" s="106"/>
      <c r="E93" s="10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5" t="s">
        <v>143</v>
      </c>
      <c r="C94" s="106"/>
      <c r="D94" s="106"/>
      <c r="E94" s="10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7" t="s">
        <v>144</v>
      </c>
      <c r="C95" s="108"/>
      <c r="D95" s="108"/>
      <c r="E95" s="108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6" t="s">
        <v>145</v>
      </c>
      <c r="C96" s="97"/>
      <c r="D96" s="97"/>
      <c r="E96" s="97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2" t="s">
        <v>146</v>
      </c>
      <c r="C97" s="103"/>
      <c r="D97" s="103"/>
      <c r="E97" s="10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8" t="s">
        <v>147</v>
      </c>
      <c r="C98" s="89"/>
      <c r="D98" s="89"/>
      <c r="E98" s="89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8" t="s">
        <v>148</v>
      </c>
      <c r="C99" s="89"/>
      <c r="D99" s="89"/>
      <c r="E99" s="89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2" t="s">
        <v>149</v>
      </c>
      <c r="C100" s="103"/>
      <c r="D100" s="103"/>
      <c r="E100" s="10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8" t="s">
        <v>150</v>
      </c>
      <c r="C101" s="89"/>
      <c r="D101" s="89"/>
      <c r="E101" s="89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8" t="s">
        <v>151</v>
      </c>
      <c r="C102" s="89"/>
      <c r="D102" s="89"/>
      <c r="E102" s="89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8" t="s">
        <v>152</v>
      </c>
      <c r="C103" s="89"/>
      <c r="D103" s="89"/>
      <c r="E103" s="89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4" t="s">
        <v>153</v>
      </c>
      <c r="C104" s="95"/>
      <c r="D104" s="95"/>
      <c r="E104" s="95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4" t="s">
        <v>154</v>
      </c>
      <c r="C105" s="95"/>
      <c r="D105" s="95"/>
      <c r="E105" s="95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4" t="s">
        <v>155</v>
      </c>
      <c r="C106" s="95"/>
      <c r="D106" s="95"/>
      <c r="E106" s="95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0" t="s">
        <v>156</v>
      </c>
      <c r="C107" s="101"/>
      <c r="D107" s="101"/>
      <c r="E107" s="101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0" t="s">
        <v>157</v>
      </c>
      <c r="C108" s="101"/>
      <c r="D108" s="101"/>
      <c r="E108" s="101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0" t="s">
        <v>158</v>
      </c>
      <c r="C109" s="101"/>
      <c r="D109" s="101"/>
      <c r="E109" s="101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8" t="s">
        <v>159</v>
      </c>
      <c r="C110" s="89"/>
      <c r="D110" s="89"/>
      <c r="E110" s="89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8" t="s">
        <v>160</v>
      </c>
      <c r="C111" s="89"/>
      <c r="D111" s="89"/>
      <c r="E111" s="89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4" t="s">
        <v>161</v>
      </c>
      <c r="C112" s="95"/>
      <c r="D112" s="95"/>
      <c r="E112" s="95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4" t="s">
        <v>162</v>
      </c>
      <c r="C113" s="95"/>
      <c r="D113" s="95"/>
      <c r="E113" s="95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4" t="s">
        <v>163</v>
      </c>
      <c r="C114" s="95"/>
      <c r="D114" s="95"/>
      <c r="E114" s="95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4" t="s">
        <v>164</v>
      </c>
      <c r="C115" s="95"/>
      <c r="D115" s="95"/>
      <c r="E115" s="95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4" t="s">
        <v>165</v>
      </c>
      <c r="C116" s="95"/>
      <c r="D116" s="95"/>
      <c r="E116" s="95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4" t="s">
        <v>166</v>
      </c>
      <c r="C117" s="95"/>
      <c r="D117" s="95"/>
      <c r="E117" s="95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8" t="s">
        <v>167</v>
      </c>
      <c r="C118" s="89"/>
      <c r="D118" s="89"/>
      <c r="E118" s="89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4" t="s">
        <v>168</v>
      </c>
      <c r="C119" s="95"/>
      <c r="D119" s="95"/>
      <c r="E119" s="95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4" t="s">
        <v>169</v>
      </c>
      <c r="C120" s="95"/>
      <c r="D120" s="95"/>
      <c r="E120" s="95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4" t="s">
        <v>170</v>
      </c>
      <c r="C121" s="95"/>
      <c r="D121" s="95"/>
      <c r="E121" s="95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0" t="s">
        <v>171</v>
      </c>
      <c r="C122" s="101"/>
      <c r="D122" s="101"/>
      <c r="E122" s="101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0" t="s">
        <v>172</v>
      </c>
      <c r="C123" s="101"/>
      <c r="D123" s="101"/>
      <c r="E123" s="101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4" t="s">
        <v>160</v>
      </c>
      <c r="C124" s="95"/>
      <c r="D124" s="95"/>
      <c r="E124" s="95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4" t="s">
        <v>173</v>
      </c>
      <c r="C125" s="95"/>
      <c r="D125" s="95"/>
      <c r="E125" s="95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4" t="s">
        <v>174</v>
      </c>
      <c r="C126" s="95"/>
      <c r="D126" s="95"/>
      <c r="E126" s="95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8" t="s">
        <v>175</v>
      </c>
      <c r="C127" s="89"/>
      <c r="D127" s="89"/>
      <c r="E127" s="89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8" t="s">
        <v>176</v>
      </c>
      <c r="C128" s="89"/>
      <c r="D128" s="89"/>
      <c r="E128" s="89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4" t="s">
        <v>177</v>
      </c>
      <c r="C129" s="95"/>
      <c r="D129" s="95"/>
      <c r="E129" s="95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4" t="s">
        <v>178</v>
      </c>
      <c r="C130" s="95"/>
      <c r="D130" s="95"/>
      <c r="E130" s="95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4" t="s">
        <v>179</v>
      </c>
      <c r="C131" s="95"/>
      <c r="D131" s="95"/>
      <c r="E131" s="95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4" t="s">
        <v>180</v>
      </c>
      <c r="C132" s="95"/>
      <c r="D132" s="95"/>
      <c r="E132" s="95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4" t="s">
        <v>181</v>
      </c>
      <c r="C133" s="95"/>
      <c r="D133" s="95"/>
      <c r="E133" s="95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8" t="s">
        <v>160</v>
      </c>
      <c r="C134" s="89"/>
      <c r="D134" s="89"/>
      <c r="E134" s="89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4" t="s">
        <v>177</v>
      </c>
      <c r="C135" s="95"/>
      <c r="D135" s="95"/>
      <c r="E135" s="95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0" t="s">
        <v>182</v>
      </c>
      <c r="C136" s="101"/>
      <c r="D136" s="101"/>
      <c r="E136" s="101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4" t="s">
        <v>178</v>
      </c>
      <c r="C137" s="95"/>
      <c r="D137" s="95"/>
      <c r="E137" s="95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0" t="s">
        <v>182</v>
      </c>
      <c r="C138" s="101"/>
      <c r="D138" s="101"/>
      <c r="E138" s="101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4" t="s">
        <v>179</v>
      </c>
      <c r="C139" s="95"/>
      <c r="D139" s="95"/>
      <c r="E139" s="95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0" t="s">
        <v>182</v>
      </c>
      <c r="C140" s="101"/>
      <c r="D140" s="101"/>
      <c r="E140" s="101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4" t="s">
        <v>180</v>
      </c>
      <c r="C141" s="95"/>
      <c r="D141" s="95"/>
      <c r="E141" s="95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0" t="s">
        <v>182</v>
      </c>
      <c r="C142" s="101"/>
      <c r="D142" s="101"/>
      <c r="E142" s="101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4" t="s">
        <v>181</v>
      </c>
      <c r="C143" s="95"/>
      <c r="D143" s="95"/>
      <c r="E143" s="95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0" t="s">
        <v>182</v>
      </c>
      <c r="C144" s="101"/>
      <c r="D144" s="101"/>
      <c r="E144" s="101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8" t="s">
        <v>183</v>
      </c>
      <c r="C145" s="89"/>
      <c r="D145" s="89"/>
      <c r="E145" s="89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4" t="s">
        <v>177</v>
      </c>
      <c r="C146" s="95"/>
      <c r="D146" s="95"/>
      <c r="E146" s="95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4" t="s">
        <v>178</v>
      </c>
      <c r="C147" s="95"/>
      <c r="D147" s="95"/>
      <c r="E147" s="95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4" t="s">
        <v>179</v>
      </c>
      <c r="C148" s="95"/>
      <c r="D148" s="95"/>
      <c r="E148" s="95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4" t="s">
        <v>180</v>
      </c>
      <c r="C149" s="95"/>
      <c r="D149" s="95"/>
      <c r="E149" s="95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4" t="s">
        <v>181</v>
      </c>
      <c r="C150" s="95"/>
      <c r="D150" s="95"/>
      <c r="E150" s="95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8" t="s">
        <v>184</v>
      </c>
      <c r="C151" s="89"/>
      <c r="D151" s="89"/>
      <c r="E151" s="89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2" t="s">
        <v>151</v>
      </c>
      <c r="C152" s="103"/>
      <c r="D152" s="103"/>
      <c r="E152" s="10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2" t="s">
        <v>160</v>
      </c>
      <c r="C153" s="103"/>
      <c r="D153" s="103"/>
      <c r="E153" s="10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2" t="s">
        <v>185</v>
      </c>
      <c r="C154" s="103"/>
      <c r="D154" s="103"/>
      <c r="E154" s="10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2" t="s">
        <v>186</v>
      </c>
      <c r="C155" s="103"/>
      <c r="D155" s="103"/>
      <c r="E155" s="10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8" t="s">
        <v>187</v>
      </c>
      <c r="C156" s="89"/>
      <c r="D156" s="89"/>
      <c r="E156" s="89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8" t="s">
        <v>188</v>
      </c>
      <c r="C157" s="89"/>
      <c r="D157" s="89"/>
      <c r="E157" s="89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8" t="s">
        <v>189</v>
      </c>
      <c r="C158" s="89"/>
      <c r="D158" s="89"/>
      <c r="E158" s="89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6" t="s">
        <v>190</v>
      </c>
      <c r="C159" s="97"/>
      <c r="D159" s="97"/>
      <c r="E159" s="97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90" t="s">
        <v>191</v>
      </c>
      <c r="C160" s="91"/>
      <c r="D160" s="91"/>
      <c r="E160" s="91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8" t="s">
        <v>192</v>
      </c>
      <c r="C161" s="89"/>
      <c r="D161" s="89"/>
      <c r="E161" s="89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8" t="s">
        <v>193</v>
      </c>
      <c r="C162" s="89"/>
      <c r="D162" s="89"/>
      <c r="E162" s="89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8" t="s">
        <v>194</v>
      </c>
      <c r="C163" s="89"/>
      <c r="D163" s="89"/>
      <c r="E163" s="89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8" t="s">
        <v>195</v>
      </c>
      <c r="C164" s="89"/>
      <c r="D164" s="89"/>
      <c r="E164" s="89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8" t="s">
        <v>196</v>
      </c>
      <c r="C165" s="89"/>
      <c r="D165" s="89"/>
      <c r="E165" s="89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90" t="s">
        <v>197</v>
      </c>
      <c r="C166" s="91"/>
      <c r="D166" s="91"/>
      <c r="E166" s="91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90" t="s">
        <v>198</v>
      </c>
      <c r="C167" s="91"/>
      <c r="D167" s="91"/>
      <c r="E167" s="91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4" t="s">
        <v>199</v>
      </c>
      <c r="C168" s="95"/>
      <c r="D168" s="95"/>
      <c r="E168" s="95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4" t="s">
        <v>200</v>
      </c>
      <c r="C169" s="95"/>
      <c r="D169" s="95"/>
      <c r="E169" s="95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90" t="s">
        <v>201</v>
      </c>
      <c r="C170" s="91"/>
      <c r="D170" s="91"/>
      <c r="E170" s="91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8" t="s">
        <v>202</v>
      </c>
      <c r="C171" s="89"/>
      <c r="D171" s="89"/>
      <c r="E171" s="89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8" t="s">
        <v>203</v>
      </c>
      <c r="C172" s="89"/>
      <c r="D172" s="89"/>
      <c r="E172" s="89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8" t="s">
        <v>204</v>
      </c>
      <c r="C173" s="89"/>
      <c r="D173" s="89"/>
      <c r="E173" s="89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8" t="s">
        <v>205</v>
      </c>
      <c r="C174" s="89"/>
      <c r="D174" s="89"/>
      <c r="E174" s="89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8" t="s">
        <v>206</v>
      </c>
      <c r="C175" s="89"/>
      <c r="D175" s="89"/>
      <c r="E175" s="89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8" t="s">
        <v>143</v>
      </c>
      <c r="C176" s="89"/>
      <c r="D176" s="89"/>
      <c r="E176" s="89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8" t="s">
        <v>207</v>
      </c>
      <c r="C177" s="89"/>
      <c r="D177" s="89"/>
      <c r="E177" s="89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6" t="s">
        <v>208</v>
      </c>
      <c r="C178" s="97"/>
      <c r="D178" s="97"/>
      <c r="E178" s="97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2" t="s">
        <v>209</v>
      </c>
      <c r="C179" s="103"/>
      <c r="D179" s="103"/>
      <c r="E179" s="10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8" t="s">
        <v>210</v>
      </c>
      <c r="C180" s="89"/>
      <c r="D180" s="89"/>
      <c r="E180" s="89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8" t="s">
        <v>211</v>
      </c>
      <c r="C181" s="89"/>
      <c r="D181" s="89"/>
      <c r="E181" s="89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2" t="s">
        <v>212</v>
      </c>
      <c r="C182" s="103"/>
      <c r="D182" s="103"/>
      <c r="E182" s="10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2" t="s">
        <v>213</v>
      </c>
      <c r="C183" s="103"/>
      <c r="D183" s="103"/>
      <c r="E183" s="10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8" t="s">
        <v>214</v>
      </c>
      <c r="C184" s="89"/>
      <c r="D184" s="89"/>
      <c r="E184" s="89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8" t="s">
        <v>215</v>
      </c>
      <c r="C185" s="89"/>
      <c r="D185" s="89"/>
      <c r="E185" s="89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2" t="s">
        <v>216</v>
      </c>
      <c r="C186" s="103"/>
      <c r="D186" s="103"/>
      <c r="E186" s="10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8" t="s">
        <v>214</v>
      </c>
      <c r="C187" s="89"/>
      <c r="D187" s="89"/>
      <c r="E187" s="89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8" t="s">
        <v>215</v>
      </c>
      <c r="C188" s="89"/>
      <c r="D188" s="89"/>
      <c r="E188" s="89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04" t="s">
        <v>83</v>
      </c>
      <c r="C189" s="104"/>
      <c r="D189" s="104"/>
      <c r="E189" s="10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6" t="s">
        <v>217</v>
      </c>
      <c r="C190" s="97"/>
      <c r="D190" s="97"/>
      <c r="E190" s="97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6" t="s">
        <v>218</v>
      </c>
      <c r="C191" s="97"/>
      <c r="D191" s="97"/>
      <c r="E191" s="97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90" t="s">
        <v>67</v>
      </c>
      <c r="C192" s="91"/>
      <c r="D192" s="91"/>
      <c r="E192" s="91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4" t="s">
        <v>219</v>
      </c>
      <c r="C193" s="95"/>
      <c r="D193" s="95"/>
      <c r="E193" s="95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0" t="s">
        <v>161</v>
      </c>
      <c r="C194" s="101"/>
      <c r="D194" s="101"/>
      <c r="E194" s="101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0" t="s">
        <v>162</v>
      </c>
      <c r="C195" s="101"/>
      <c r="D195" s="101"/>
      <c r="E195" s="101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0" t="s">
        <v>163</v>
      </c>
      <c r="C196" s="101"/>
      <c r="D196" s="101"/>
      <c r="E196" s="101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0" t="s">
        <v>164</v>
      </c>
      <c r="C197" s="101"/>
      <c r="D197" s="101"/>
      <c r="E197" s="101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0" t="s">
        <v>165</v>
      </c>
      <c r="C198" s="101"/>
      <c r="D198" s="101"/>
      <c r="E198" s="101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0" t="s">
        <v>166</v>
      </c>
      <c r="C199" s="101"/>
      <c r="D199" s="101"/>
      <c r="E199" s="101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4" t="s">
        <v>220</v>
      </c>
      <c r="C200" s="95"/>
      <c r="D200" s="95"/>
      <c r="E200" s="95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90" t="s">
        <v>65</v>
      </c>
      <c r="C201" s="91"/>
      <c r="D201" s="91"/>
      <c r="E201" s="91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8" t="s">
        <v>161</v>
      </c>
      <c r="C202" s="89"/>
      <c r="D202" s="89"/>
      <c r="E202" s="89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4" t="s">
        <v>221</v>
      </c>
      <c r="C203" s="95"/>
      <c r="D203" s="95"/>
      <c r="E203" s="95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4" t="s">
        <v>222</v>
      </c>
      <c r="C204" s="95"/>
      <c r="D204" s="95"/>
      <c r="E204" s="95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0" t="s">
        <v>300</v>
      </c>
      <c r="C205" s="101"/>
      <c r="D205" s="101"/>
      <c r="E205" s="101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4" t="s">
        <v>221</v>
      </c>
      <c r="C206" s="95"/>
      <c r="D206" s="95"/>
      <c r="E206" s="95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4" t="s">
        <v>222</v>
      </c>
      <c r="C207" s="95"/>
      <c r="D207" s="95"/>
      <c r="E207" s="95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2" t="s">
        <v>163</v>
      </c>
      <c r="C208" s="103"/>
      <c r="D208" s="103"/>
      <c r="E208" s="10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2" t="s">
        <v>164</v>
      </c>
      <c r="C209" s="103"/>
      <c r="D209" s="103"/>
      <c r="E209" s="10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2" t="s">
        <v>165</v>
      </c>
      <c r="C210" s="103"/>
      <c r="D210" s="103"/>
      <c r="E210" s="10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2" t="s">
        <v>166</v>
      </c>
      <c r="C211" s="103"/>
      <c r="D211" s="103"/>
      <c r="E211" s="10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6" t="s">
        <v>223</v>
      </c>
      <c r="C212" s="97"/>
      <c r="D212" s="97"/>
      <c r="E212" s="97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2" t="s">
        <v>67</v>
      </c>
      <c r="C213" s="103"/>
      <c r="D213" s="103"/>
      <c r="E213" s="10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2" t="s">
        <v>224</v>
      </c>
      <c r="C214" s="103"/>
      <c r="D214" s="103"/>
      <c r="E214" s="10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2" t="s">
        <v>225</v>
      </c>
      <c r="C215" s="103"/>
      <c r="D215" s="103"/>
      <c r="E215" s="10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8" t="s">
        <v>226</v>
      </c>
      <c r="C216" s="89"/>
      <c r="D216" s="89"/>
      <c r="E216" s="89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8" t="s">
        <v>227</v>
      </c>
      <c r="C217" s="89"/>
      <c r="D217" s="89"/>
      <c r="E217" s="89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2" t="s">
        <v>228</v>
      </c>
      <c r="C218" s="103"/>
      <c r="D218" s="103"/>
      <c r="E218" s="10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8" t="s">
        <v>229</v>
      </c>
      <c r="C219" s="89"/>
      <c r="D219" s="89"/>
      <c r="E219" s="89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8" t="s">
        <v>172</v>
      </c>
      <c r="C220" s="89"/>
      <c r="D220" s="89"/>
      <c r="E220" s="89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2" t="s">
        <v>230</v>
      </c>
      <c r="C221" s="103"/>
      <c r="D221" s="103"/>
      <c r="E221" s="10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2" t="s">
        <v>225</v>
      </c>
      <c r="C222" s="103"/>
      <c r="D222" s="103"/>
      <c r="E222" s="10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8" t="s">
        <v>226</v>
      </c>
      <c r="C223" s="89"/>
      <c r="D223" s="89"/>
      <c r="E223" s="89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8" t="s">
        <v>227</v>
      </c>
      <c r="C224" s="89"/>
      <c r="D224" s="89"/>
      <c r="E224" s="89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2" t="s">
        <v>228</v>
      </c>
      <c r="C225" s="103"/>
      <c r="D225" s="103"/>
      <c r="E225" s="10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8" t="s">
        <v>229</v>
      </c>
      <c r="C226" s="89"/>
      <c r="D226" s="89"/>
      <c r="E226" s="89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8" t="s">
        <v>172</v>
      </c>
      <c r="C227" s="89"/>
      <c r="D227" s="89"/>
      <c r="E227" s="89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2" t="s">
        <v>231</v>
      </c>
      <c r="C228" s="103"/>
      <c r="D228" s="103"/>
      <c r="E228" s="10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2" t="s">
        <v>225</v>
      </c>
      <c r="C229" s="103"/>
      <c r="D229" s="103"/>
      <c r="E229" s="10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8" t="s">
        <v>226</v>
      </c>
      <c r="C230" s="89"/>
      <c r="D230" s="89"/>
      <c r="E230" s="89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8" t="s">
        <v>227</v>
      </c>
      <c r="C231" s="89"/>
      <c r="D231" s="89"/>
      <c r="E231" s="89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2" t="s">
        <v>228</v>
      </c>
      <c r="C232" s="103"/>
      <c r="D232" s="103"/>
      <c r="E232" s="10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8" t="s">
        <v>229</v>
      </c>
      <c r="C233" s="89"/>
      <c r="D233" s="89"/>
      <c r="E233" s="89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8" t="s">
        <v>172</v>
      </c>
      <c r="C234" s="89"/>
      <c r="D234" s="89"/>
      <c r="E234" s="89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2" t="s">
        <v>232</v>
      </c>
      <c r="C235" s="103"/>
      <c r="D235" s="103"/>
      <c r="E235" s="10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2" t="s">
        <v>225</v>
      </c>
      <c r="C236" s="103"/>
      <c r="D236" s="103"/>
      <c r="E236" s="10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8" t="s">
        <v>226</v>
      </c>
      <c r="C237" s="89"/>
      <c r="D237" s="89"/>
      <c r="E237" s="89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8" t="s">
        <v>227</v>
      </c>
      <c r="C238" s="89"/>
      <c r="D238" s="89"/>
      <c r="E238" s="89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2" t="s">
        <v>228</v>
      </c>
      <c r="C239" s="103"/>
      <c r="D239" s="103"/>
      <c r="E239" s="10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8" t="s">
        <v>229</v>
      </c>
      <c r="C240" s="89"/>
      <c r="D240" s="89"/>
      <c r="E240" s="89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8" t="s">
        <v>172</v>
      </c>
      <c r="C241" s="89"/>
      <c r="D241" s="89"/>
      <c r="E241" s="89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2" t="s">
        <v>233</v>
      </c>
      <c r="C242" s="103"/>
      <c r="D242" s="103"/>
      <c r="E242" s="10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2" t="s">
        <v>225</v>
      </c>
      <c r="C243" s="103"/>
      <c r="D243" s="103"/>
      <c r="E243" s="10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8" t="s">
        <v>226</v>
      </c>
      <c r="C244" s="89"/>
      <c r="D244" s="89"/>
      <c r="E244" s="89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8" t="s">
        <v>227</v>
      </c>
      <c r="C245" s="89"/>
      <c r="D245" s="89"/>
      <c r="E245" s="89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2" t="s">
        <v>228</v>
      </c>
      <c r="C246" s="103"/>
      <c r="D246" s="103"/>
      <c r="E246" s="10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8" t="s">
        <v>229</v>
      </c>
      <c r="C247" s="89"/>
      <c r="D247" s="89"/>
      <c r="E247" s="89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8" t="s">
        <v>172</v>
      </c>
      <c r="C248" s="89"/>
      <c r="D248" s="89"/>
      <c r="E248" s="89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2" t="s">
        <v>307</v>
      </c>
      <c r="C249" s="103"/>
      <c r="D249" s="103"/>
      <c r="E249" s="10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8" t="s">
        <v>224</v>
      </c>
      <c r="C250" s="89"/>
      <c r="D250" s="89"/>
      <c r="E250" s="89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8" t="s">
        <v>234</v>
      </c>
      <c r="C251" s="89"/>
      <c r="D251" s="89"/>
      <c r="E251" s="89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8" t="s">
        <v>235</v>
      </c>
      <c r="C252" s="89"/>
      <c r="D252" s="89"/>
      <c r="E252" s="89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8" t="s">
        <v>230</v>
      </c>
      <c r="C253" s="89"/>
      <c r="D253" s="89"/>
      <c r="E253" s="89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8" t="s">
        <v>234</v>
      </c>
      <c r="C254" s="89"/>
      <c r="D254" s="89"/>
      <c r="E254" s="89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8" t="s">
        <v>235</v>
      </c>
      <c r="C255" s="89"/>
      <c r="D255" s="89"/>
      <c r="E255" s="89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8" t="s">
        <v>231</v>
      </c>
      <c r="C256" s="89"/>
      <c r="D256" s="89"/>
      <c r="E256" s="89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8" t="s">
        <v>234</v>
      </c>
      <c r="C257" s="89"/>
      <c r="D257" s="89"/>
      <c r="E257" s="89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8" t="s">
        <v>235</v>
      </c>
      <c r="C258" s="89"/>
      <c r="D258" s="89"/>
      <c r="E258" s="89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8" t="s">
        <v>232</v>
      </c>
      <c r="C259" s="89"/>
      <c r="D259" s="89"/>
      <c r="E259" s="89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8" t="s">
        <v>234</v>
      </c>
      <c r="C260" s="89"/>
      <c r="D260" s="89"/>
      <c r="E260" s="89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8" t="s">
        <v>235</v>
      </c>
      <c r="C261" s="89"/>
      <c r="D261" s="89"/>
      <c r="E261" s="89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8" t="s">
        <v>233</v>
      </c>
      <c r="C262" s="89"/>
      <c r="D262" s="89"/>
      <c r="E262" s="89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8" t="s">
        <v>234</v>
      </c>
      <c r="C263" s="89"/>
      <c r="D263" s="89"/>
      <c r="E263" s="89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8" t="s">
        <v>235</v>
      </c>
      <c r="C264" s="89"/>
      <c r="D264" s="89"/>
      <c r="E264" s="89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6" t="s">
        <v>236</v>
      </c>
      <c r="C265" s="97"/>
      <c r="D265" s="97"/>
      <c r="E265" s="97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2" t="s">
        <v>237</v>
      </c>
      <c r="C266" s="103"/>
      <c r="D266" s="103"/>
      <c r="E266" s="10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8" t="s">
        <v>238</v>
      </c>
      <c r="C267" s="89"/>
      <c r="D267" s="89"/>
      <c r="E267" s="89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8" t="s">
        <v>239</v>
      </c>
      <c r="C268" s="89"/>
      <c r="D268" s="89"/>
      <c r="E268" s="89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2" t="s">
        <v>240</v>
      </c>
      <c r="C269" s="103"/>
      <c r="D269" s="103"/>
      <c r="E269" s="10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8" t="s">
        <v>238</v>
      </c>
      <c r="C270" s="89"/>
      <c r="D270" s="89"/>
      <c r="E270" s="89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8" t="s">
        <v>239</v>
      </c>
      <c r="C271" s="89"/>
      <c r="D271" s="89"/>
      <c r="E271" s="89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8" t="s">
        <v>241</v>
      </c>
      <c r="C272" s="89"/>
      <c r="D272" s="89"/>
      <c r="E272" s="89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2" t="s">
        <v>213</v>
      </c>
      <c r="C273" s="103"/>
      <c r="D273" s="103"/>
      <c r="E273" s="10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8" t="s">
        <v>238</v>
      </c>
      <c r="C274" s="89"/>
      <c r="D274" s="89"/>
      <c r="E274" s="89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8" t="s">
        <v>239</v>
      </c>
      <c r="C275" s="89"/>
      <c r="D275" s="89"/>
      <c r="E275" s="89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2" t="s">
        <v>242</v>
      </c>
      <c r="C276" s="103"/>
      <c r="D276" s="103"/>
      <c r="E276" s="10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8" t="s">
        <v>238</v>
      </c>
      <c r="C277" s="89"/>
      <c r="D277" s="89"/>
      <c r="E277" s="89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8" t="s">
        <v>239</v>
      </c>
      <c r="C278" s="89"/>
      <c r="D278" s="89"/>
      <c r="E278" s="89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8" t="s">
        <v>241</v>
      </c>
      <c r="C279" s="89"/>
      <c r="D279" s="89"/>
      <c r="E279" s="89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2" t="s">
        <v>243</v>
      </c>
      <c r="C280" s="103"/>
      <c r="D280" s="103"/>
      <c r="E280" s="10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8" t="s">
        <v>238</v>
      </c>
      <c r="C281" s="89"/>
      <c r="D281" s="89"/>
      <c r="E281" s="89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8" t="s">
        <v>239</v>
      </c>
      <c r="C282" s="89"/>
      <c r="D282" s="89"/>
      <c r="E282" s="89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8" t="s">
        <v>241</v>
      </c>
      <c r="C283" s="89"/>
      <c r="D283" s="89"/>
      <c r="E283" s="89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6" t="s">
        <v>244</v>
      </c>
      <c r="C284" s="97"/>
      <c r="D284" s="97"/>
      <c r="E284" s="97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6" t="s">
        <v>245</v>
      </c>
      <c r="C285" s="97"/>
      <c r="D285" s="97"/>
      <c r="E285" s="97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6" t="s">
        <v>246</v>
      </c>
      <c r="C286" s="97"/>
      <c r="D286" s="97"/>
      <c r="E286" s="97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8" t="s">
        <v>224</v>
      </c>
      <c r="C287" s="89"/>
      <c r="D287" s="89"/>
      <c r="E287" s="89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8" t="s">
        <v>247</v>
      </c>
      <c r="C288" s="89"/>
      <c r="D288" s="89"/>
      <c r="E288" s="89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8" t="s">
        <v>248</v>
      </c>
      <c r="C289" s="89"/>
      <c r="D289" s="89"/>
      <c r="E289" s="89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8" t="s">
        <v>230</v>
      </c>
      <c r="C290" s="89"/>
      <c r="D290" s="89"/>
      <c r="E290" s="89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8" t="s">
        <v>234</v>
      </c>
      <c r="C291" s="89"/>
      <c r="D291" s="89"/>
      <c r="E291" s="89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8" t="s">
        <v>235</v>
      </c>
      <c r="C292" s="89"/>
      <c r="D292" s="89"/>
      <c r="E292" s="89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8" t="s">
        <v>231</v>
      </c>
      <c r="C293" s="89"/>
      <c r="D293" s="89"/>
      <c r="E293" s="89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8" t="s">
        <v>234</v>
      </c>
      <c r="C294" s="89"/>
      <c r="D294" s="89"/>
      <c r="E294" s="89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8" t="s">
        <v>235</v>
      </c>
      <c r="C295" s="89"/>
      <c r="D295" s="89"/>
      <c r="E295" s="89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8" t="s">
        <v>232</v>
      </c>
      <c r="C296" s="89"/>
      <c r="D296" s="89"/>
      <c r="E296" s="89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8" t="s">
        <v>234</v>
      </c>
      <c r="C297" s="89"/>
      <c r="D297" s="89"/>
      <c r="E297" s="89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8" t="s">
        <v>235</v>
      </c>
      <c r="C298" s="89"/>
      <c r="D298" s="89"/>
      <c r="E298" s="89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8" t="s">
        <v>233</v>
      </c>
      <c r="C299" s="89"/>
      <c r="D299" s="89"/>
      <c r="E299" s="89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8" t="s">
        <v>234</v>
      </c>
      <c r="C300" s="89"/>
      <c r="D300" s="89"/>
      <c r="E300" s="89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8" t="s">
        <v>235</v>
      </c>
      <c r="C301" s="89"/>
      <c r="D301" s="89"/>
      <c r="E301" s="89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6" t="s">
        <v>249</v>
      </c>
      <c r="C302" s="97"/>
      <c r="D302" s="97"/>
      <c r="E302" s="97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8" t="s">
        <v>224</v>
      </c>
      <c r="C303" s="89"/>
      <c r="D303" s="89"/>
      <c r="E303" s="89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8" t="s">
        <v>247</v>
      </c>
      <c r="C304" s="89"/>
      <c r="D304" s="89"/>
      <c r="E304" s="89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8" t="s">
        <v>248</v>
      </c>
      <c r="C305" s="89"/>
      <c r="D305" s="89"/>
      <c r="E305" s="89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8" t="s">
        <v>230</v>
      </c>
      <c r="C306" s="89"/>
      <c r="D306" s="89"/>
      <c r="E306" s="89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8" t="s">
        <v>234</v>
      </c>
      <c r="C307" s="89"/>
      <c r="D307" s="89"/>
      <c r="E307" s="89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8" t="s">
        <v>235</v>
      </c>
      <c r="C308" s="89"/>
      <c r="D308" s="89"/>
      <c r="E308" s="89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8" t="s">
        <v>231</v>
      </c>
      <c r="C309" s="89"/>
      <c r="D309" s="89"/>
      <c r="E309" s="89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8" t="s">
        <v>234</v>
      </c>
      <c r="C310" s="89"/>
      <c r="D310" s="89"/>
      <c r="E310" s="89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8" t="s">
        <v>235</v>
      </c>
      <c r="C311" s="89"/>
      <c r="D311" s="89"/>
      <c r="E311" s="89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8" t="s">
        <v>232</v>
      </c>
      <c r="C312" s="89"/>
      <c r="D312" s="89"/>
      <c r="E312" s="89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8" t="s">
        <v>234</v>
      </c>
      <c r="C313" s="89"/>
      <c r="D313" s="89"/>
      <c r="E313" s="89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8" t="s">
        <v>235</v>
      </c>
      <c r="C314" s="89"/>
      <c r="D314" s="89"/>
      <c r="E314" s="89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8" t="s">
        <v>233</v>
      </c>
      <c r="C315" s="89"/>
      <c r="D315" s="89"/>
      <c r="E315" s="89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8" t="s">
        <v>234</v>
      </c>
      <c r="C316" s="89"/>
      <c r="D316" s="89"/>
      <c r="E316" s="89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8" t="s">
        <v>235</v>
      </c>
      <c r="C317" s="89"/>
      <c r="D317" s="89"/>
      <c r="E317" s="89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6" t="s">
        <v>250</v>
      </c>
      <c r="C318" s="97"/>
      <c r="D318" s="97"/>
      <c r="E318" s="97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2" t="s">
        <v>251</v>
      </c>
      <c r="C319" s="103"/>
      <c r="D319" s="103"/>
      <c r="E319" s="10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8" t="s">
        <v>177</v>
      </c>
      <c r="C320" s="89"/>
      <c r="D320" s="89"/>
      <c r="E320" s="89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8" t="s">
        <v>252</v>
      </c>
      <c r="C321" s="89"/>
      <c r="D321" s="89"/>
      <c r="E321" s="89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8" t="s">
        <v>179</v>
      </c>
      <c r="C322" s="89"/>
      <c r="D322" s="89"/>
      <c r="E322" s="89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8" t="s">
        <v>180</v>
      </c>
      <c r="C323" s="89"/>
      <c r="D323" s="89"/>
      <c r="E323" s="89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8" t="s">
        <v>181</v>
      </c>
      <c r="C324" s="89"/>
      <c r="D324" s="89"/>
      <c r="E324" s="89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2" t="s">
        <v>253</v>
      </c>
      <c r="C325" s="103"/>
      <c r="D325" s="103"/>
      <c r="E325" s="10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8" t="s">
        <v>177</v>
      </c>
      <c r="C326" s="89"/>
      <c r="D326" s="89"/>
      <c r="E326" s="89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8" t="s">
        <v>252</v>
      </c>
      <c r="C327" s="89"/>
      <c r="D327" s="89"/>
      <c r="E327" s="89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8" t="s">
        <v>254</v>
      </c>
      <c r="C328" s="89"/>
      <c r="D328" s="89"/>
      <c r="E328" s="89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8" t="s">
        <v>180</v>
      </c>
      <c r="C329" s="89"/>
      <c r="D329" s="89"/>
      <c r="E329" s="89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8" t="s">
        <v>181</v>
      </c>
      <c r="C330" s="89"/>
      <c r="D330" s="89"/>
      <c r="E330" s="89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2" t="s">
        <v>255</v>
      </c>
      <c r="C331" s="103"/>
      <c r="D331" s="103"/>
      <c r="E331" s="10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8" t="s">
        <v>177</v>
      </c>
      <c r="C332" s="89"/>
      <c r="D332" s="89"/>
      <c r="E332" s="89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8" t="s">
        <v>252</v>
      </c>
      <c r="C333" s="89"/>
      <c r="D333" s="89"/>
      <c r="E333" s="89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8" t="s">
        <v>179</v>
      </c>
      <c r="C334" s="89"/>
      <c r="D334" s="89"/>
      <c r="E334" s="89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8" t="s">
        <v>180</v>
      </c>
      <c r="C335" s="89"/>
      <c r="D335" s="89"/>
      <c r="E335" s="89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8" t="s">
        <v>181</v>
      </c>
      <c r="C336" s="89"/>
      <c r="D336" s="89"/>
      <c r="E336" s="89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2" t="s">
        <v>256</v>
      </c>
      <c r="C337" s="103"/>
      <c r="D337" s="103"/>
      <c r="E337" s="10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8" t="s">
        <v>177</v>
      </c>
      <c r="C338" s="89"/>
      <c r="D338" s="89"/>
      <c r="E338" s="89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8" t="s">
        <v>252</v>
      </c>
      <c r="C339" s="89"/>
      <c r="D339" s="89"/>
      <c r="E339" s="89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8" t="s">
        <v>179</v>
      </c>
      <c r="C340" s="89"/>
      <c r="D340" s="89"/>
      <c r="E340" s="89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8" t="s">
        <v>180</v>
      </c>
      <c r="C341" s="89"/>
      <c r="D341" s="89"/>
      <c r="E341" s="89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8" t="s">
        <v>181</v>
      </c>
      <c r="C342" s="89"/>
      <c r="D342" s="89"/>
      <c r="E342" s="89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2" t="s">
        <v>257</v>
      </c>
      <c r="C343" s="103"/>
      <c r="D343" s="103"/>
      <c r="E343" s="10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8" t="s">
        <v>177</v>
      </c>
      <c r="C344" s="89"/>
      <c r="D344" s="89"/>
      <c r="E344" s="89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8" t="s">
        <v>252</v>
      </c>
      <c r="C345" s="89"/>
      <c r="D345" s="89"/>
      <c r="E345" s="89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8" t="s">
        <v>179</v>
      </c>
      <c r="C346" s="89"/>
      <c r="D346" s="89"/>
      <c r="E346" s="89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8" t="s">
        <v>180</v>
      </c>
      <c r="C347" s="89"/>
      <c r="D347" s="89"/>
      <c r="E347" s="89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8" t="s">
        <v>181</v>
      </c>
      <c r="C348" s="89"/>
      <c r="D348" s="89"/>
      <c r="E348" s="89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2" t="s">
        <v>258</v>
      </c>
      <c r="C349" s="103"/>
      <c r="D349" s="103"/>
      <c r="E349" s="10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8" t="s">
        <v>177</v>
      </c>
      <c r="C350" s="89"/>
      <c r="D350" s="89"/>
      <c r="E350" s="89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8" t="s">
        <v>252</v>
      </c>
      <c r="C351" s="89"/>
      <c r="D351" s="89"/>
      <c r="E351" s="89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8" t="s">
        <v>179</v>
      </c>
      <c r="C352" s="89"/>
      <c r="D352" s="89"/>
      <c r="E352" s="89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8" t="s">
        <v>180</v>
      </c>
      <c r="C353" s="89"/>
      <c r="D353" s="89"/>
      <c r="E353" s="89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8" t="s">
        <v>181</v>
      </c>
      <c r="C354" s="89"/>
      <c r="D354" s="89"/>
      <c r="E354" s="89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6" t="s">
        <v>259</v>
      </c>
      <c r="C355" s="97"/>
      <c r="D355" s="97"/>
      <c r="E355" s="97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8" t="s">
        <v>224</v>
      </c>
      <c r="C356" s="89"/>
      <c r="D356" s="89"/>
      <c r="E356" s="89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8" t="s">
        <v>234</v>
      </c>
      <c r="C357" s="89"/>
      <c r="D357" s="89"/>
      <c r="E357" s="89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8" t="s">
        <v>235</v>
      </c>
      <c r="C358" s="89"/>
      <c r="D358" s="89"/>
      <c r="E358" s="89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8" t="s">
        <v>230</v>
      </c>
      <c r="C359" s="89"/>
      <c r="D359" s="89"/>
      <c r="E359" s="89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8" t="s">
        <v>234</v>
      </c>
      <c r="C360" s="89"/>
      <c r="D360" s="89"/>
      <c r="E360" s="89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8" t="s">
        <v>235</v>
      </c>
      <c r="C361" s="89"/>
      <c r="D361" s="89"/>
      <c r="E361" s="89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8" t="s">
        <v>231</v>
      </c>
      <c r="C362" s="89"/>
      <c r="D362" s="89"/>
      <c r="E362" s="89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8" t="s">
        <v>234</v>
      </c>
      <c r="C363" s="89"/>
      <c r="D363" s="89"/>
      <c r="E363" s="89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8" t="s">
        <v>235</v>
      </c>
      <c r="C364" s="89"/>
      <c r="D364" s="89"/>
      <c r="E364" s="89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8" t="s">
        <v>232</v>
      </c>
      <c r="C365" s="89"/>
      <c r="D365" s="89"/>
      <c r="E365" s="89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8" t="s">
        <v>234</v>
      </c>
      <c r="C366" s="89"/>
      <c r="D366" s="89"/>
      <c r="E366" s="89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8" t="s">
        <v>235</v>
      </c>
      <c r="C367" s="89"/>
      <c r="D367" s="89"/>
      <c r="E367" s="89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8" t="s">
        <v>233</v>
      </c>
      <c r="C368" s="89"/>
      <c r="D368" s="89"/>
      <c r="E368" s="89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8" t="s">
        <v>234</v>
      </c>
      <c r="C369" s="89"/>
      <c r="D369" s="89"/>
      <c r="E369" s="89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8" t="s">
        <v>235</v>
      </c>
      <c r="C370" s="89"/>
      <c r="D370" s="89"/>
      <c r="E370" s="89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6" t="s">
        <v>260</v>
      </c>
      <c r="C371" s="97"/>
      <c r="D371" s="97"/>
      <c r="E371" s="97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8" t="s">
        <v>224</v>
      </c>
      <c r="C372" s="89"/>
      <c r="D372" s="89"/>
      <c r="E372" s="89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8" t="s">
        <v>234</v>
      </c>
      <c r="C373" s="89"/>
      <c r="D373" s="89"/>
      <c r="E373" s="89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8" t="s">
        <v>235</v>
      </c>
      <c r="C374" s="89"/>
      <c r="D374" s="89"/>
      <c r="E374" s="89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8" t="s">
        <v>230</v>
      </c>
      <c r="C375" s="89"/>
      <c r="D375" s="89"/>
      <c r="E375" s="89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8" t="s">
        <v>234</v>
      </c>
      <c r="C376" s="89"/>
      <c r="D376" s="89"/>
      <c r="E376" s="89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8" t="s">
        <v>235</v>
      </c>
      <c r="C377" s="89"/>
      <c r="D377" s="89"/>
      <c r="E377" s="89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8" t="s">
        <v>231</v>
      </c>
      <c r="C378" s="89"/>
      <c r="D378" s="89"/>
      <c r="E378" s="89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8" t="s">
        <v>234</v>
      </c>
      <c r="C379" s="89"/>
      <c r="D379" s="89"/>
      <c r="E379" s="89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8" t="s">
        <v>235</v>
      </c>
      <c r="C380" s="89"/>
      <c r="D380" s="89"/>
      <c r="E380" s="89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8" t="s">
        <v>232</v>
      </c>
      <c r="C381" s="89"/>
      <c r="D381" s="89"/>
      <c r="E381" s="89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8" t="s">
        <v>234</v>
      </c>
      <c r="C382" s="89"/>
      <c r="D382" s="89"/>
      <c r="E382" s="89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8" t="s">
        <v>235</v>
      </c>
      <c r="C383" s="89"/>
      <c r="D383" s="89"/>
      <c r="E383" s="89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8" t="s">
        <v>233</v>
      </c>
      <c r="C384" s="89"/>
      <c r="D384" s="89"/>
      <c r="E384" s="89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8" t="s">
        <v>234</v>
      </c>
      <c r="C385" s="89"/>
      <c r="D385" s="89"/>
      <c r="E385" s="89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8" t="s">
        <v>235</v>
      </c>
      <c r="C386" s="89"/>
      <c r="D386" s="89"/>
      <c r="E386" s="89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6" t="s">
        <v>261</v>
      </c>
      <c r="C387" s="97"/>
      <c r="D387" s="97"/>
      <c r="E387" s="97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6" t="s">
        <v>262</v>
      </c>
      <c r="C388" s="97"/>
      <c r="D388" s="97"/>
      <c r="E388" s="97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6" t="s">
        <v>263</v>
      </c>
      <c r="C389" s="97"/>
      <c r="D389" s="97"/>
      <c r="E389" s="97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6" t="s">
        <v>264</v>
      </c>
      <c r="C390" s="97"/>
      <c r="D390" s="97"/>
      <c r="E390" s="97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6" t="s">
        <v>265</v>
      </c>
      <c r="C391" s="97"/>
      <c r="D391" s="97"/>
      <c r="E391" s="97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6" t="s">
        <v>266</v>
      </c>
      <c r="C392" s="97"/>
      <c r="D392" s="97"/>
      <c r="E392" s="97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2" t="s">
        <v>267</v>
      </c>
      <c r="C393" s="103"/>
      <c r="D393" s="103"/>
      <c r="E393" s="10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2" t="s">
        <v>268</v>
      </c>
      <c r="C394" s="103"/>
      <c r="D394" s="103"/>
      <c r="E394" s="10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6" t="s">
        <v>269</v>
      </c>
      <c r="C395" s="97"/>
      <c r="D395" s="97"/>
      <c r="E395" s="97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6" t="s">
        <v>270</v>
      </c>
      <c r="C396" s="97"/>
      <c r="D396" s="97"/>
      <c r="E396" s="97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6" t="s">
        <v>271</v>
      </c>
      <c r="C397" s="97"/>
      <c r="D397" s="97"/>
      <c r="E397" s="97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6" t="s">
        <v>272</v>
      </c>
      <c r="C398" s="97"/>
      <c r="D398" s="97"/>
      <c r="E398" s="97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2" t="s">
        <v>273</v>
      </c>
      <c r="C399" s="103"/>
      <c r="D399" s="103"/>
      <c r="E399" s="10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8" t="s">
        <v>274</v>
      </c>
      <c r="C400" s="89"/>
      <c r="D400" s="89"/>
      <c r="E400" s="89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2" t="s">
        <v>275</v>
      </c>
      <c r="C401" s="103"/>
      <c r="D401" s="103"/>
      <c r="E401" s="10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6" t="s">
        <v>276</v>
      </c>
      <c r="C402" s="97"/>
      <c r="D402" s="97"/>
      <c r="E402" s="97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8" t="s">
        <v>234</v>
      </c>
      <c r="C403" s="89"/>
      <c r="D403" s="89"/>
      <c r="E403" s="89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8" t="s">
        <v>235</v>
      </c>
      <c r="C404" s="89"/>
      <c r="D404" s="89"/>
      <c r="E404" s="89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6" t="s">
        <v>277</v>
      </c>
      <c r="C405" s="97"/>
      <c r="D405" s="97"/>
      <c r="E405" s="97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6" t="s">
        <v>278</v>
      </c>
      <c r="C406" s="97"/>
      <c r="D406" s="97"/>
      <c r="E406" s="97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6" t="s">
        <v>279</v>
      </c>
      <c r="C407" s="97"/>
      <c r="D407" s="97"/>
      <c r="E407" s="97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6" t="s">
        <v>280</v>
      </c>
      <c r="C408" s="97"/>
      <c r="D408" s="97"/>
      <c r="E408" s="97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8" t="s">
        <v>281</v>
      </c>
      <c r="C409" s="89"/>
      <c r="D409" s="89"/>
      <c r="E409" s="89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8" t="s">
        <v>282</v>
      </c>
      <c r="C410" s="89"/>
      <c r="D410" s="89"/>
      <c r="E410" s="89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8" t="s">
        <v>283</v>
      </c>
      <c r="C411" s="89"/>
      <c r="D411" s="89"/>
      <c r="E411" s="89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4" t="s">
        <v>284</v>
      </c>
      <c r="C412" s="95"/>
      <c r="D412" s="95"/>
      <c r="E412" s="95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0" t="s">
        <v>285</v>
      </c>
      <c r="C413" s="101"/>
      <c r="D413" s="101"/>
      <c r="E413" s="101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98" t="s">
        <v>286</v>
      </c>
      <c r="C414" s="99"/>
      <c r="D414" s="99"/>
      <c r="E414" s="99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4" t="s">
        <v>287</v>
      </c>
      <c r="C415" s="95"/>
      <c r="D415" s="95"/>
      <c r="E415" s="95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4" t="s">
        <v>288</v>
      </c>
      <c r="C416" s="95"/>
      <c r="D416" s="95"/>
      <c r="E416" s="95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0" t="s">
        <v>234</v>
      </c>
      <c r="C417" s="101"/>
      <c r="D417" s="101"/>
      <c r="E417" s="101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0" t="s">
        <v>235</v>
      </c>
      <c r="C418" s="101"/>
      <c r="D418" s="101"/>
      <c r="E418" s="101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4" t="s">
        <v>278</v>
      </c>
      <c r="C419" s="95"/>
      <c r="D419" s="95"/>
      <c r="E419" s="95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4" t="s">
        <v>289</v>
      </c>
      <c r="C420" s="95"/>
      <c r="D420" s="95"/>
      <c r="E420" s="95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6" t="s">
        <v>290</v>
      </c>
      <c r="C421" s="97"/>
      <c r="D421" s="97"/>
      <c r="E421" s="97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90" t="s">
        <v>291</v>
      </c>
      <c r="C422" s="91"/>
      <c r="D422" s="91"/>
      <c r="E422" s="91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4" t="s">
        <v>292</v>
      </c>
      <c r="C423" s="95"/>
      <c r="D423" s="95"/>
      <c r="E423" s="95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4" t="s">
        <v>293</v>
      </c>
      <c r="C424" s="95"/>
      <c r="D424" s="95"/>
      <c r="E424" s="95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4" t="s">
        <v>313</v>
      </c>
      <c r="C425" s="95"/>
      <c r="D425" s="95"/>
      <c r="E425" s="95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90" t="s">
        <v>294</v>
      </c>
      <c r="C426" s="91"/>
      <c r="D426" s="91"/>
      <c r="E426" s="91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4" t="s">
        <v>314</v>
      </c>
      <c r="C427" s="95"/>
      <c r="D427" s="95"/>
      <c r="E427" s="95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4" t="s">
        <v>66</v>
      </c>
      <c r="C428" s="95"/>
      <c r="D428" s="95"/>
      <c r="E428" s="95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90" t="s">
        <v>295</v>
      </c>
      <c r="C429" s="91"/>
      <c r="D429" s="91"/>
      <c r="E429" s="91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90" t="s">
        <v>315</v>
      </c>
      <c r="C430" s="91"/>
      <c r="D430" s="91"/>
      <c r="E430" s="91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92" t="s">
        <v>316</v>
      </c>
      <c r="C431" s="93"/>
      <c r="D431" s="93"/>
      <c r="E431" s="9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92" t="s">
        <v>317</v>
      </c>
      <c r="C432" s="93"/>
      <c r="D432" s="93"/>
      <c r="E432" s="9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90" t="s">
        <v>318</v>
      </c>
      <c r="C433" s="91"/>
      <c r="D433" s="91"/>
      <c r="E433" s="91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90" t="s">
        <v>296</v>
      </c>
      <c r="C434" s="91"/>
      <c r="D434" s="91"/>
      <c r="E434" s="91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8" t="s">
        <v>319</v>
      </c>
      <c r="C435" s="89"/>
      <c r="D435" s="89"/>
      <c r="E435" s="89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8" t="s">
        <v>320</v>
      </c>
      <c r="C436" s="89"/>
      <c r="D436" s="89"/>
      <c r="E436" s="89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90" t="s">
        <v>321</v>
      </c>
      <c r="C437" s="91"/>
      <c r="D437" s="91"/>
      <c r="E437" s="91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8" t="s">
        <v>319</v>
      </c>
      <c r="C438" s="89"/>
      <c r="D438" s="89"/>
      <c r="E438" s="89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8" t="s">
        <v>320</v>
      </c>
      <c r="C439" s="89"/>
      <c r="D439" s="89"/>
      <c r="E439" s="89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90" t="s">
        <v>322</v>
      </c>
      <c r="C440" s="91"/>
      <c r="D440" s="91"/>
      <c r="E440" s="91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8" t="s">
        <v>319</v>
      </c>
      <c r="C441" s="89"/>
      <c r="D441" s="89"/>
      <c r="E441" s="89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8" t="s">
        <v>320</v>
      </c>
      <c r="C442" s="89"/>
      <c r="D442" s="89"/>
      <c r="E442" s="89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90" t="s">
        <v>323</v>
      </c>
      <c r="C443" s="91"/>
      <c r="D443" s="91"/>
      <c r="E443" s="91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8" t="s">
        <v>319</v>
      </c>
      <c r="C444" s="89"/>
      <c r="D444" s="89"/>
      <c r="E444" s="89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8" t="s">
        <v>320</v>
      </c>
      <c r="C445" s="89"/>
      <c r="D445" s="89"/>
      <c r="E445" s="89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6" t="s">
        <v>297</v>
      </c>
      <c r="C446" s="97"/>
      <c r="D446" s="97"/>
      <c r="E446" s="97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111" t="s">
        <v>304</v>
      </c>
      <c r="C7" s="111"/>
      <c r="D7" s="111"/>
    </row>
    <row r="8" spans="1:13" x14ac:dyDescent="0.3">
      <c r="B8" s="111" t="s">
        <v>305</v>
      </c>
      <c r="C8" s="111"/>
      <c r="D8" s="111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6" t="s">
        <v>358</v>
      </c>
      <c r="C10" s="86"/>
      <c r="D10" s="86"/>
      <c r="E10" s="86"/>
      <c r="F10" s="86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7" t="s">
        <v>83</v>
      </c>
      <c r="C15" s="118"/>
      <c r="D15" s="118"/>
      <c r="E15" s="118"/>
      <c r="F15" s="24">
        <v>2020</v>
      </c>
    </row>
    <row r="16" spans="1:13" x14ac:dyDescent="0.3">
      <c r="B16" s="96" t="s">
        <v>329</v>
      </c>
      <c r="C16" s="97"/>
      <c r="D16" s="97"/>
      <c r="E16" s="97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6" t="s">
        <v>88</v>
      </c>
      <c r="C17" s="97"/>
      <c r="D17" s="97"/>
      <c r="E17" s="97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90" t="s">
        <v>333</v>
      </c>
      <c r="C18" s="91"/>
      <c r="D18" s="91"/>
      <c r="E18" s="91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4" t="s">
        <v>354</v>
      </c>
      <c r="C19" s="95"/>
      <c r="D19" s="95"/>
      <c r="E19" s="95"/>
      <c r="F19" s="3" t="e">
        <f>#REF!</f>
        <v>#REF!</v>
      </c>
    </row>
    <row r="20" spans="2:13" s="25" customFormat="1" x14ac:dyDescent="0.3">
      <c r="B20" s="100" t="s">
        <v>355</v>
      </c>
      <c r="C20" s="101"/>
      <c r="D20" s="101"/>
      <c r="E20" s="101"/>
      <c r="F20" s="3" t="e">
        <f>#REF!</f>
        <v>#REF!</v>
      </c>
    </row>
    <row r="21" spans="2:13" s="25" customFormat="1" x14ac:dyDescent="0.3">
      <c r="B21" s="100" t="s">
        <v>356</v>
      </c>
      <c r="C21" s="101"/>
      <c r="D21" s="101"/>
      <c r="E21" s="101"/>
      <c r="F21" s="3" t="e">
        <f>F19-F20</f>
        <v>#REF!</v>
      </c>
    </row>
    <row r="22" spans="2:13" s="25" customFormat="1" x14ac:dyDescent="0.3">
      <c r="B22" s="94" t="s">
        <v>357</v>
      </c>
      <c r="C22" s="95"/>
      <c r="D22" s="95"/>
      <c r="E22" s="95"/>
      <c r="F22" s="3" t="e">
        <f>#REF!</f>
        <v>#REF!</v>
      </c>
    </row>
    <row r="23" spans="2:13" s="25" customFormat="1" x14ac:dyDescent="0.3">
      <c r="B23" s="94" t="s">
        <v>97</v>
      </c>
      <c r="C23" s="95"/>
      <c r="D23" s="95"/>
      <c r="E23" s="95"/>
      <c r="F23" s="3" t="e">
        <f>#REF!</f>
        <v>#REF!</v>
      </c>
    </row>
    <row r="24" spans="2:13" s="25" customFormat="1" x14ac:dyDescent="0.3">
      <c r="B24" s="90" t="s">
        <v>338</v>
      </c>
      <c r="C24" s="91"/>
      <c r="D24" s="91"/>
      <c r="E24" s="91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4" t="s">
        <v>386</v>
      </c>
      <c r="C25" s="95"/>
      <c r="D25" s="95"/>
      <c r="E25" s="95"/>
      <c r="F25" s="30" t="e">
        <f>#REF!</f>
        <v>#REF!</v>
      </c>
    </row>
    <row r="26" spans="2:13" s="25" customFormat="1" x14ac:dyDescent="0.3">
      <c r="B26" s="100" t="s">
        <v>355</v>
      </c>
      <c r="C26" s="101"/>
      <c r="D26" s="101"/>
      <c r="E26" s="101"/>
      <c r="F26" s="3" t="e">
        <f>#REF!</f>
        <v>#REF!</v>
      </c>
    </row>
    <row r="27" spans="2:13" s="25" customFormat="1" x14ac:dyDescent="0.3">
      <c r="B27" s="100" t="s">
        <v>356</v>
      </c>
      <c r="C27" s="101"/>
      <c r="D27" s="101"/>
      <c r="E27" s="101"/>
      <c r="F27" s="3" t="e">
        <f>F25-F26</f>
        <v>#REF!</v>
      </c>
    </row>
    <row r="28" spans="2:13" s="25" customFormat="1" x14ac:dyDescent="0.3">
      <c r="B28" s="94" t="s">
        <v>357</v>
      </c>
      <c r="C28" s="95"/>
      <c r="D28" s="95"/>
      <c r="E28" s="95"/>
      <c r="F28" s="3" t="e">
        <f>#REF!</f>
        <v>#REF!</v>
      </c>
    </row>
    <row r="29" spans="2:13" s="25" customFormat="1" x14ac:dyDescent="0.3">
      <c r="B29" s="94" t="s">
        <v>97</v>
      </c>
      <c r="C29" s="95"/>
      <c r="D29" s="95"/>
      <c r="E29" s="95"/>
      <c r="F29" s="3" t="e">
        <f>#REF!</f>
        <v>#REF!</v>
      </c>
    </row>
    <row r="30" spans="2:13" s="25" customFormat="1" x14ac:dyDescent="0.3">
      <c r="B30" s="107" t="s">
        <v>326</v>
      </c>
      <c r="C30" s="108"/>
      <c r="D30" s="108"/>
      <c r="E30" s="108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90" t="s">
        <v>334</v>
      </c>
      <c r="C31" s="91"/>
      <c r="D31" s="91"/>
      <c r="E31" s="91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0" t="s">
        <v>5</v>
      </c>
      <c r="C32" s="100"/>
      <c r="D32" s="100"/>
      <c r="E32" s="100"/>
      <c r="F32" s="27" t="e">
        <f>#REF!</f>
        <v>#REF!</v>
      </c>
    </row>
    <row r="33" spans="2:6" s="25" customFormat="1" x14ac:dyDescent="0.3">
      <c r="B33" s="100" t="s">
        <v>7</v>
      </c>
      <c r="C33" s="100"/>
      <c r="D33" s="100"/>
      <c r="E33" s="100"/>
      <c r="F33" s="27" t="e">
        <f>#REF!</f>
        <v>#REF!</v>
      </c>
    </row>
    <row r="34" spans="2:6" s="25" customFormat="1" x14ac:dyDescent="0.3">
      <c r="B34" s="98" t="s">
        <v>9</v>
      </c>
      <c r="C34" s="98"/>
      <c r="D34" s="98"/>
      <c r="E34" s="98"/>
      <c r="F34" s="27" t="e">
        <f>#REF!</f>
        <v>#REF!</v>
      </c>
    </row>
    <row r="35" spans="2:6" s="25" customFormat="1" x14ac:dyDescent="0.3">
      <c r="B35" s="98" t="s">
        <v>359</v>
      </c>
      <c r="C35" s="98"/>
      <c r="D35" s="98"/>
      <c r="E35" s="98"/>
      <c r="F35" s="27" t="e">
        <f>#REF!</f>
        <v>#REF!</v>
      </c>
    </row>
    <row r="36" spans="2:6" s="25" customFormat="1" x14ac:dyDescent="0.3">
      <c r="B36" s="98" t="s">
        <v>360</v>
      </c>
      <c r="C36" s="98"/>
      <c r="D36" s="98"/>
      <c r="E36" s="98"/>
      <c r="F36" s="27" t="e">
        <f>#REF!+#REF!</f>
        <v>#REF!</v>
      </c>
    </row>
    <row r="37" spans="2:6" s="25" customFormat="1" x14ac:dyDescent="0.3">
      <c r="B37" s="100" t="s">
        <v>13</v>
      </c>
      <c r="C37" s="100"/>
      <c r="D37" s="100"/>
      <c r="E37" s="100"/>
      <c r="F37" s="27" t="e">
        <f>#REF!</f>
        <v>#REF!</v>
      </c>
    </row>
    <row r="38" spans="2:6" s="25" customFormat="1" x14ac:dyDescent="0.3">
      <c r="B38" s="100" t="s">
        <v>361</v>
      </c>
      <c r="C38" s="100"/>
      <c r="D38" s="100"/>
      <c r="E38" s="100"/>
      <c r="F38" s="27" t="e">
        <f>#REF!</f>
        <v>#REF!</v>
      </c>
    </row>
    <row r="39" spans="2:6" s="25" customFormat="1" x14ac:dyDescent="0.3">
      <c r="B39" s="98" t="s">
        <v>362</v>
      </c>
      <c r="C39" s="98"/>
      <c r="D39" s="98"/>
      <c r="E39" s="98"/>
      <c r="F39" s="27" t="e">
        <f>#REF!</f>
        <v>#REF!</v>
      </c>
    </row>
    <row r="40" spans="2:6" s="25" customFormat="1" x14ac:dyDescent="0.3">
      <c r="B40" s="98" t="s">
        <v>363</v>
      </c>
      <c r="C40" s="98"/>
      <c r="D40" s="98"/>
      <c r="E40" s="98"/>
      <c r="F40" s="27" t="e">
        <f>F38-F39</f>
        <v>#REF!</v>
      </c>
    </row>
    <row r="41" spans="2:6" s="25" customFormat="1" x14ac:dyDescent="0.3">
      <c r="B41" s="100" t="s">
        <v>16</v>
      </c>
      <c r="C41" s="100"/>
      <c r="D41" s="100"/>
      <c r="E41" s="100"/>
      <c r="F41" s="27" t="e">
        <f>#REF!</f>
        <v>#REF!</v>
      </c>
    </row>
    <row r="42" spans="2:6" s="25" customFormat="1" x14ac:dyDescent="0.3">
      <c r="B42" s="100" t="s">
        <v>364</v>
      </c>
      <c r="C42" s="100"/>
      <c r="D42" s="100"/>
      <c r="E42" s="100"/>
      <c r="F42" s="27" t="e">
        <f>#REF!</f>
        <v>#REF!</v>
      </c>
    </row>
    <row r="43" spans="2:6" s="25" customFormat="1" x14ac:dyDescent="0.3">
      <c r="B43" s="100" t="s">
        <v>365</v>
      </c>
      <c r="C43" s="100"/>
      <c r="D43" s="100"/>
      <c r="E43" s="100"/>
      <c r="F43" s="27" t="e">
        <f>#REF!</f>
        <v>#REF!</v>
      </c>
    </row>
    <row r="44" spans="2:6" s="25" customFormat="1" x14ac:dyDescent="0.3">
      <c r="B44" s="102" t="s">
        <v>21</v>
      </c>
      <c r="C44" s="102"/>
      <c r="D44" s="102"/>
      <c r="E44" s="102"/>
      <c r="F44" s="27" t="e">
        <f>#REF!</f>
        <v>#REF!</v>
      </c>
    </row>
    <row r="45" spans="2:6" s="25" customFormat="1" x14ac:dyDescent="0.3">
      <c r="B45" s="102" t="s">
        <v>22</v>
      </c>
      <c r="C45" s="102"/>
      <c r="D45" s="102"/>
      <c r="E45" s="102"/>
      <c r="F45" s="27" t="e">
        <f>#REF!</f>
        <v>#REF!</v>
      </c>
    </row>
    <row r="46" spans="2:6" s="25" customFormat="1" x14ac:dyDescent="0.3">
      <c r="B46" s="102" t="s">
        <v>387</v>
      </c>
      <c r="C46" s="102"/>
      <c r="D46" s="102"/>
      <c r="E46" s="102"/>
      <c r="F46" s="27" t="e">
        <f>#REF!</f>
        <v>#REF!</v>
      </c>
    </row>
    <row r="47" spans="2:6" s="25" customFormat="1" x14ac:dyDescent="0.3">
      <c r="B47" s="100" t="s">
        <v>366</v>
      </c>
      <c r="C47" s="100"/>
      <c r="D47" s="100"/>
      <c r="E47" s="100"/>
      <c r="F47" s="27" t="e">
        <f>#REF!-F44-F45-F46+#REF!+#REF!</f>
        <v>#REF!</v>
      </c>
    </row>
    <row r="48" spans="2:6" s="25" customFormat="1" x14ac:dyDescent="0.3">
      <c r="B48" s="100" t="s">
        <v>367</v>
      </c>
      <c r="C48" s="100"/>
      <c r="D48" s="100"/>
      <c r="E48" s="100"/>
      <c r="F48" s="27" t="e">
        <f>#REF!</f>
        <v>#REF!</v>
      </c>
    </row>
    <row r="49" spans="2:13" s="25" customFormat="1" x14ac:dyDescent="0.3">
      <c r="B49" s="100" t="s">
        <v>368</v>
      </c>
      <c r="C49" s="100"/>
      <c r="D49" s="100"/>
      <c r="E49" s="100"/>
      <c r="F49" s="27" t="e">
        <f>#REF!</f>
        <v>#REF!</v>
      </c>
    </row>
    <row r="50" spans="2:13" s="25" customFormat="1" x14ac:dyDescent="0.3">
      <c r="B50" s="90" t="s">
        <v>339</v>
      </c>
      <c r="C50" s="91"/>
      <c r="D50" s="91"/>
      <c r="E50" s="91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0" t="s">
        <v>5</v>
      </c>
      <c r="C51" s="100"/>
      <c r="D51" s="100"/>
      <c r="E51" s="100"/>
      <c r="F51" s="27" t="e">
        <f>#REF!</f>
        <v>#REF!</v>
      </c>
    </row>
    <row r="52" spans="2:13" s="25" customFormat="1" x14ac:dyDescent="0.3">
      <c r="B52" s="100" t="s">
        <v>7</v>
      </c>
      <c r="C52" s="100"/>
      <c r="D52" s="100"/>
      <c r="E52" s="100"/>
      <c r="F52" s="27" t="e">
        <f>#REF!</f>
        <v>#REF!</v>
      </c>
    </row>
    <row r="53" spans="2:13" s="25" customFormat="1" x14ac:dyDescent="0.3">
      <c r="B53" s="98" t="s">
        <v>9</v>
      </c>
      <c r="C53" s="98"/>
      <c r="D53" s="98"/>
      <c r="E53" s="98"/>
      <c r="F53" s="27" t="e">
        <f>#REF!</f>
        <v>#REF!</v>
      </c>
    </row>
    <row r="54" spans="2:13" s="25" customFormat="1" x14ac:dyDescent="0.3">
      <c r="B54" s="98" t="s">
        <v>359</v>
      </c>
      <c r="C54" s="98"/>
      <c r="D54" s="98"/>
      <c r="E54" s="98"/>
      <c r="F54" s="27" t="e">
        <f>#REF!</f>
        <v>#REF!</v>
      </c>
    </row>
    <row r="55" spans="2:13" s="25" customFormat="1" x14ac:dyDescent="0.3">
      <c r="B55" s="98" t="s">
        <v>360</v>
      </c>
      <c r="C55" s="98"/>
      <c r="D55" s="98"/>
      <c r="E55" s="98"/>
      <c r="F55" s="27" t="e">
        <f>#REF!+#REF!</f>
        <v>#REF!</v>
      </c>
    </row>
    <row r="56" spans="2:13" s="25" customFormat="1" x14ac:dyDescent="0.3">
      <c r="B56" s="100" t="s">
        <v>13</v>
      </c>
      <c r="C56" s="100"/>
      <c r="D56" s="100"/>
      <c r="E56" s="100"/>
      <c r="F56" s="27" t="e">
        <f>#REF!</f>
        <v>#REF!</v>
      </c>
    </row>
    <row r="57" spans="2:13" s="25" customFormat="1" x14ac:dyDescent="0.3">
      <c r="B57" s="100" t="s">
        <v>361</v>
      </c>
      <c r="C57" s="100"/>
      <c r="D57" s="100"/>
      <c r="E57" s="100"/>
      <c r="F57" s="27" t="e">
        <f>#REF!</f>
        <v>#REF!</v>
      </c>
    </row>
    <row r="58" spans="2:13" s="25" customFormat="1" x14ac:dyDescent="0.3">
      <c r="B58" s="98" t="s">
        <v>362</v>
      </c>
      <c r="C58" s="98"/>
      <c r="D58" s="98"/>
      <c r="E58" s="98"/>
      <c r="F58" s="27" t="e">
        <f>#REF!</f>
        <v>#REF!</v>
      </c>
    </row>
    <row r="59" spans="2:13" s="25" customFormat="1" x14ac:dyDescent="0.3">
      <c r="B59" s="98" t="s">
        <v>363</v>
      </c>
      <c r="C59" s="98"/>
      <c r="D59" s="98"/>
      <c r="E59" s="98"/>
      <c r="F59" s="27" t="e">
        <f>F57-F58</f>
        <v>#REF!</v>
      </c>
    </row>
    <row r="60" spans="2:13" s="25" customFormat="1" x14ac:dyDescent="0.3">
      <c r="B60" s="100" t="s">
        <v>16</v>
      </c>
      <c r="C60" s="100"/>
      <c r="D60" s="100"/>
      <c r="E60" s="100"/>
      <c r="F60" s="27" t="e">
        <f>#REF!</f>
        <v>#REF!</v>
      </c>
    </row>
    <row r="61" spans="2:13" s="25" customFormat="1" x14ac:dyDescent="0.3">
      <c r="B61" s="100" t="s">
        <v>364</v>
      </c>
      <c r="C61" s="100"/>
      <c r="D61" s="100"/>
      <c r="E61" s="100"/>
      <c r="F61" s="27" t="e">
        <f>#REF!</f>
        <v>#REF!</v>
      </c>
    </row>
    <row r="62" spans="2:13" s="25" customFormat="1" x14ac:dyDescent="0.3">
      <c r="B62" s="100" t="s">
        <v>365</v>
      </c>
      <c r="C62" s="100"/>
      <c r="D62" s="100"/>
      <c r="E62" s="100"/>
      <c r="F62" s="27" t="e">
        <f>#REF!</f>
        <v>#REF!</v>
      </c>
    </row>
    <row r="63" spans="2:13" s="25" customFormat="1" x14ac:dyDescent="0.3">
      <c r="B63" s="102" t="s">
        <v>21</v>
      </c>
      <c r="C63" s="102"/>
      <c r="D63" s="102"/>
      <c r="E63" s="102"/>
      <c r="F63" s="27" t="e">
        <f>#REF!</f>
        <v>#REF!</v>
      </c>
    </row>
    <row r="64" spans="2:13" s="25" customFormat="1" x14ac:dyDescent="0.3">
      <c r="B64" s="102" t="s">
        <v>22</v>
      </c>
      <c r="C64" s="102"/>
      <c r="D64" s="102"/>
      <c r="E64" s="102"/>
      <c r="F64" s="27" t="e">
        <f>#REF!</f>
        <v>#REF!</v>
      </c>
    </row>
    <row r="65" spans="2:13" s="25" customFormat="1" ht="14.4" customHeight="1" x14ac:dyDescent="0.3">
      <c r="B65" s="102" t="s">
        <v>387</v>
      </c>
      <c r="C65" s="102"/>
      <c r="D65" s="102"/>
      <c r="E65" s="102"/>
      <c r="F65" s="27" t="e">
        <f>#REF!</f>
        <v>#REF!</v>
      </c>
    </row>
    <row r="66" spans="2:13" s="25" customFormat="1" x14ac:dyDescent="0.3">
      <c r="B66" s="100" t="s">
        <v>366</v>
      </c>
      <c r="C66" s="100"/>
      <c r="D66" s="100"/>
      <c r="E66" s="100"/>
      <c r="F66" s="27" t="e">
        <f>#REF!-F63-F64-F65+#REF!+#REF!</f>
        <v>#REF!</v>
      </c>
    </row>
    <row r="67" spans="2:13" s="25" customFormat="1" x14ac:dyDescent="0.3">
      <c r="B67" s="100" t="s">
        <v>367</v>
      </c>
      <c r="C67" s="100"/>
      <c r="D67" s="100"/>
      <c r="E67" s="100"/>
      <c r="F67" s="27" t="e">
        <f>#REF!</f>
        <v>#REF!</v>
      </c>
    </row>
    <row r="68" spans="2:13" s="25" customFormat="1" x14ac:dyDescent="0.3">
      <c r="B68" s="100" t="s">
        <v>368</v>
      </c>
      <c r="C68" s="100"/>
      <c r="D68" s="100"/>
      <c r="E68" s="100"/>
      <c r="F68" s="27" t="e">
        <f>#REF!</f>
        <v>#REF!</v>
      </c>
    </row>
    <row r="69" spans="2:13" s="25" customFormat="1" x14ac:dyDescent="0.3">
      <c r="B69" s="109" t="s">
        <v>324</v>
      </c>
      <c r="C69" s="110"/>
      <c r="D69" s="110"/>
      <c r="E69" s="110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9" t="s">
        <v>325</v>
      </c>
      <c r="C70" s="110"/>
      <c r="D70" s="110"/>
      <c r="E70" s="110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6" t="s">
        <v>335</v>
      </c>
      <c r="C71" s="97"/>
      <c r="D71" s="97"/>
      <c r="E71" s="97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4" t="s">
        <v>24</v>
      </c>
      <c r="C72" s="94"/>
      <c r="D72" s="94"/>
      <c r="E72" s="94"/>
      <c r="F72" s="3" t="e">
        <f>#REF!</f>
        <v>#REF!</v>
      </c>
    </row>
    <row r="73" spans="2:13" s="25" customFormat="1" ht="14.4" customHeight="1" x14ac:dyDescent="0.3">
      <c r="B73" s="94" t="s">
        <v>26</v>
      </c>
      <c r="C73" s="94"/>
      <c r="D73" s="94"/>
      <c r="E73" s="94"/>
      <c r="F73" s="3" t="e">
        <f>F74+F78+F82</f>
        <v>#REF!</v>
      </c>
    </row>
    <row r="74" spans="2:13" s="25" customFormat="1" ht="14.4" customHeight="1" x14ac:dyDescent="0.3">
      <c r="B74" s="98" t="s">
        <v>27</v>
      </c>
      <c r="C74" s="98"/>
      <c r="D74" s="98"/>
      <c r="E74" s="98"/>
      <c r="F74" s="3" t="e">
        <f>#REF!</f>
        <v>#REF!</v>
      </c>
    </row>
    <row r="75" spans="2:13" s="25" customFormat="1" ht="14.4" customHeight="1" x14ac:dyDescent="0.3">
      <c r="B75" s="105" t="s">
        <v>28</v>
      </c>
      <c r="C75" s="105"/>
      <c r="D75" s="105"/>
      <c r="E75" s="105"/>
      <c r="F75" s="3" t="e">
        <f>#REF!</f>
        <v>#REF!</v>
      </c>
    </row>
    <row r="76" spans="2:13" s="25" customFormat="1" ht="14.4" customHeight="1" x14ac:dyDescent="0.3">
      <c r="B76" s="105" t="s">
        <v>369</v>
      </c>
      <c r="C76" s="105"/>
      <c r="D76" s="105"/>
      <c r="E76" s="105"/>
      <c r="F76" s="3" t="e">
        <f>#REF!</f>
        <v>#REF!</v>
      </c>
    </row>
    <row r="77" spans="2:13" s="25" customFormat="1" ht="14.4" customHeight="1" x14ac:dyDescent="0.3">
      <c r="B77" s="120" t="s">
        <v>31</v>
      </c>
      <c r="C77" s="120"/>
      <c r="D77" s="120"/>
      <c r="E77" s="120"/>
      <c r="F77" s="3" t="e">
        <f>#REF!</f>
        <v>#REF!</v>
      </c>
    </row>
    <row r="78" spans="2:13" s="25" customFormat="1" ht="14.4" customHeight="1" x14ac:dyDescent="0.3">
      <c r="B78" s="98" t="s">
        <v>32</v>
      </c>
      <c r="C78" s="98"/>
      <c r="D78" s="98"/>
      <c r="E78" s="98"/>
      <c r="F78" s="3" t="e">
        <f>#REF!</f>
        <v>#REF!</v>
      </c>
    </row>
    <row r="79" spans="2:13" s="25" customFormat="1" ht="14.4" customHeight="1" x14ac:dyDescent="0.3">
      <c r="B79" s="120" t="s">
        <v>33</v>
      </c>
      <c r="C79" s="120"/>
      <c r="D79" s="120"/>
      <c r="E79" s="120"/>
      <c r="F79" s="3" t="e">
        <f>#REF!</f>
        <v>#REF!</v>
      </c>
    </row>
    <row r="80" spans="2:13" s="25" customFormat="1" ht="14.4" customHeight="1" x14ac:dyDescent="0.3">
      <c r="B80" s="120" t="s">
        <v>34</v>
      </c>
      <c r="C80" s="120"/>
      <c r="D80" s="120"/>
      <c r="E80" s="120"/>
      <c r="F80" s="3" t="e">
        <f>#REF!</f>
        <v>#REF!</v>
      </c>
    </row>
    <row r="81" spans="2:6" s="25" customFormat="1" ht="14.4" customHeight="1" x14ac:dyDescent="0.3">
      <c r="B81" s="120" t="s">
        <v>31</v>
      </c>
      <c r="C81" s="120"/>
      <c r="D81" s="120"/>
      <c r="E81" s="120"/>
      <c r="F81" s="3" t="e">
        <f>#REF!</f>
        <v>#REF!</v>
      </c>
    </row>
    <row r="82" spans="2:6" s="25" customFormat="1" ht="14.4" customHeight="1" x14ac:dyDescent="0.3">
      <c r="B82" s="98" t="s">
        <v>37</v>
      </c>
      <c r="C82" s="98"/>
      <c r="D82" s="98"/>
      <c r="E82" s="98"/>
      <c r="F82" s="3" t="e">
        <f>#REF!</f>
        <v>#REF!</v>
      </c>
    </row>
    <row r="83" spans="2:6" s="25" customFormat="1" ht="14.4" customHeight="1" x14ac:dyDescent="0.3">
      <c r="B83" s="120" t="s">
        <v>38</v>
      </c>
      <c r="C83" s="120"/>
      <c r="D83" s="120"/>
      <c r="E83" s="120"/>
      <c r="F83" s="3" t="e">
        <f>#REF!</f>
        <v>#REF!</v>
      </c>
    </row>
    <row r="84" spans="2:6" s="25" customFormat="1" ht="14.4" customHeight="1" x14ac:dyDescent="0.3">
      <c r="B84" s="120" t="s">
        <v>31</v>
      </c>
      <c r="C84" s="120"/>
      <c r="D84" s="120"/>
      <c r="E84" s="120"/>
      <c r="F84" s="3" t="e">
        <f>#REF!</f>
        <v>#REF!</v>
      </c>
    </row>
    <row r="85" spans="2:6" s="25" customFormat="1" ht="14.4" customHeight="1" x14ac:dyDescent="0.3">
      <c r="B85" s="94" t="s">
        <v>43</v>
      </c>
      <c r="C85" s="94"/>
      <c r="D85" s="94"/>
      <c r="E85" s="94"/>
      <c r="F85" s="3" t="e">
        <f>#REF!</f>
        <v>#REF!</v>
      </c>
    </row>
    <row r="86" spans="2:6" s="25" customFormat="1" ht="14.4" customHeight="1" x14ac:dyDescent="0.3">
      <c r="B86" s="102" t="s">
        <v>340</v>
      </c>
      <c r="C86" s="103"/>
      <c r="D86" s="103"/>
      <c r="E86" s="103"/>
      <c r="F86" s="30" t="e">
        <f>F87+F88+F100</f>
        <v>#REF!</v>
      </c>
    </row>
    <row r="87" spans="2:6" s="25" customFormat="1" ht="14.4" customHeight="1" x14ac:dyDescent="0.3">
      <c r="B87" s="94" t="s">
        <v>24</v>
      </c>
      <c r="C87" s="94"/>
      <c r="D87" s="94"/>
      <c r="E87" s="94"/>
      <c r="F87" s="3" t="e">
        <f>#REF!</f>
        <v>#REF!</v>
      </c>
    </row>
    <row r="88" spans="2:6" s="25" customFormat="1" ht="14.4" customHeight="1" x14ac:dyDescent="0.3">
      <c r="B88" s="94" t="s">
        <v>26</v>
      </c>
      <c r="C88" s="94"/>
      <c r="D88" s="94"/>
      <c r="E88" s="94"/>
      <c r="F88" s="3" t="e">
        <f>F89+F93+F97</f>
        <v>#REF!</v>
      </c>
    </row>
    <row r="89" spans="2:6" s="25" customFormat="1" ht="14.4" customHeight="1" x14ac:dyDescent="0.3">
      <c r="B89" s="98" t="s">
        <v>27</v>
      </c>
      <c r="C89" s="98"/>
      <c r="D89" s="98"/>
      <c r="E89" s="98"/>
      <c r="F89" s="3" t="e">
        <f>#REF!</f>
        <v>#REF!</v>
      </c>
    </row>
    <row r="90" spans="2:6" s="25" customFormat="1" ht="14.4" customHeight="1" x14ac:dyDescent="0.3">
      <c r="B90" s="105" t="s">
        <v>28</v>
      </c>
      <c r="C90" s="105"/>
      <c r="D90" s="105"/>
      <c r="E90" s="105"/>
      <c r="F90" s="3" t="e">
        <f>#REF!</f>
        <v>#REF!</v>
      </c>
    </row>
    <row r="91" spans="2:6" s="25" customFormat="1" ht="14.4" customHeight="1" x14ac:dyDescent="0.3">
      <c r="B91" s="105" t="s">
        <v>369</v>
      </c>
      <c r="C91" s="105"/>
      <c r="D91" s="105"/>
      <c r="E91" s="105"/>
      <c r="F91" s="3" t="e">
        <f>#REF!</f>
        <v>#REF!</v>
      </c>
    </row>
    <row r="92" spans="2:6" s="25" customFormat="1" ht="14.4" customHeight="1" x14ac:dyDescent="0.3">
      <c r="B92" s="120" t="s">
        <v>31</v>
      </c>
      <c r="C92" s="120"/>
      <c r="D92" s="120"/>
      <c r="E92" s="120"/>
      <c r="F92" s="3" t="e">
        <f>#REF!</f>
        <v>#REF!</v>
      </c>
    </row>
    <row r="93" spans="2:6" s="25" customFormat="1" ht="14.4" customHeight="1" x14ac:dyDescent="0.3">
      <c r="B93" s="98" t="s">
        <v>32</v>
      </c>
      <c r="C93" s="98"/>
      <c r="D93" s="98"/>
      <c r="E93" s="98"/>
      <c r="F93" s="3" t="e">
        <f>#REF!</f>
        <v>#REF!</v>
      </c>
    </row>
    <row r="94" spans="2:6" s="25" customFormat="1" ht="14.4" customHeight="1" x14ac:dyDescent="0.3">
      <c r="B94" s="120" t="s">
        <v>33</v>
      </c>
      <c r="C94" s="120"/>
      <c r="D94" s="120"/>
      <c r="E94" s="120"/>
      <c r="F94" s="3" t="e">
        <f>#REF!</f>
        <v>#REF!</v>
      </c>
    </row>
    <row r="95" spans="2:6" s="25" customFormat="1" ht="14.4" customHeight="1" x14ac:dyDescent="0.3">
      <c r="B95" s="120" t="s">
        <v>34</v>
      </c>
      <c r="C95" s="120"/>
      <c r="D95" s="120"/>
      <c r="E95" s="120"/>
      <c r="F95" s="3" t="e">
        <f>#REF!</f>
        <v>#REF!</v>
      </c>
    </row>
    <row r="96" spans="2:6" s="25" customFormat="1" ht="14.4" customHeight="1" x14ac:dyDescent="0.3">
      <c r="B96" s="120" t="s">
        <v>31</v>
      </c>
      <c r="C96" s="120"/>
      <c r="D96" s="120"/>
      <c r="E96" s="120"/>
      <c r="F96" s="3" t="e">
        <f>#REF!</f>
        <v>#REF!</v>
      </c>
    </row>
    <row r="97" spans="2:6" s="25" customFormat="1" ht="14.4" customHeight="1" x14ac:dyDescent="0.3">
      <c r="B97" s="98" t="s">
        <v>37</v>
      </c>
      <c r="C97" s="98"/>
      <c r="D97" s="98"/>
      <c r="E97" s="98"/>
      <c r="F97" s="3" t="e">
        <f>#REF!</f>
        <v>#REF!</v>
      </c>
    </row>
    <row r="98" spans="2:6" s="25" customFormat="1" ht="14.4" customHeight="1" x14ac:dyDescent="0.3">
      <c r="B98" s="120" t="s">
        <v>38</v>
      </c>
      <c r="C98" s="120"/>
      <c r="D98" s="120"/>
      <c r="E98" s="120"/>
      <c r="F98" s="3" t="e">
        <f>#REF!</f>
        <v>#REF!</v>
      </c>
    </row>
    <row r="99" spans="2:6" s="25" customFormat="1" ht="14.4" customHeight="1" x14ac:dyDescent="0.3">
      <c r="B99" s="120" t="s">
        <v>31</v>
      </c>
      <c r="C99" s="120"/>
      <c r="D99" s="120"/>
      <c r="E99" s="120"/>
      <c r="F99" s="3" t="e">
        <f>#REF!</f>
        <v>#REF!</v>
      </c>
    </row>
    <row r="100" spans="2:6" s="25" customFormat="1" ht="14.4" customHeight="1" x14ac:dyDescent="0.3">
      <c r="B100" s="94" t="s">
        <v>43</v>
      </c>
      <c r="C100" s="94"/>
      <c r="D100" s="94"/>
      <c r="E100" s="94"/>
      <c r="F100" s="3" t="e">
        <f>#REF!</f>
        <v>#REF!</v>
      </c>
    </row>
    <row r="101" spans="2:6" s="25" customFormat="1" ht="14.4" customHeight="1" x14ac:dyDescent="0.3">
      <c r="B101" s="96" t="s">
        <v>327</v>
      </c>
      <c r="C101" s="97"/>
      <c r="D101" s="97"/>
      <c r="E101" s="97"/>
      <c r="F101" s="28" t="e">
        <f>F71-F86</f>
        <v>#REF!</v>
      </c>
    </row>
    <row r="102" spans="2:6" s="25" customFormat="1" x14ac:dyDescent="0.3">
      <c r="B102" s="119" t="s">
        <v>336</v>
      </c>
      <c r="C102" s="119"/>
      <c r="D102" s="119"/>
      <c r="E102" s="119"/>
      <c r="F102" s="28" t="e">
        <f>F103+F109</f>
        <v>#REF!</v>
      </c>
    </row>
    <row r="103" spans="2:6" s="25" customFormat="1" x14ac:dyDescent="0.3">
      <c r="B103" s="100" t="s">
        <v>39</v>
      </c>
      <c r="C103" s="100"/>
      <c r="D103" s="100"/>
      <c r="E103" s="100"/>
      <c r="F103" s="27" t="e">
        <f>#REF!</f>
        <v>#REF!</v>
      </c>
    </row>
    <row r="104" spans="2:6" s="25" customFormat="1" x14ac:dyDescent="0.3">
      <c r="B104" s="105" t="s">
        <v>45</v>
      </c>
      <c r="C104" s="105"/>
      <c r="D104" s="105"/>
      <c r="E104" s="105"/>
      <c r="F104" s="27" t="e">
        <f>#REF!</f>
        <v>#REF!</v>
      </c>
    </row>
    <row r="105" spans="2:6" s="25" customFormat="1" x14ac:dyDescent="0.3">
      <c r="B105" s="105" t="s">
        <v>46</v>
      </c>
      <c r="C105" s="105"/>
      <c r="D105" s="105"/>
      <c r="E105" s="105"/>
      <c r="F105" s="27" t="e">
        <f>#REF!</f>
        <v>#REF!</v>
      </c>
    </row>
    <row r="106" spans="2:6" s="25" customFormat="1" x14ac:dyDescent="0.3">
      <c r="B106" s="105" t="s">
        <v>47</v>
      </c>
      <c r="C106" s="105"/>
      <c r="D106" s="105"/>
      <c r="E106" s="105"/>
      <c r="F106" s="27" t="e">
        <f>#REF!</f>
        <v>#REF!</v>
      </c>
    </row>
    <row r="107" spans="2:6" s="25" customFormat="1" x14ac:dyDescent="0.3">
      <c r="B107" s="105" t="s">
        <v>48</v>
      </c>
      <c r="C107" s="105"/>
      <c r="D107" s="105"/>
      <c r="E107" s="105"/>
      <c r="F107" s="27" t="e">
        <f>#REF!</f>
        <v>#REF!</v>
      </c>
    </row>
    <row r="108" spans="2:6" s="25" customFormat="1" x14ac:dyDescent="0.3">
      <c r="B108" s="105" t="s">
        <v>49</v>
      </c>
      <c r="C108" s="105"/>
      <c r="D108" s="105"/>
      <c r="E108" s="105"/>
      <c r="F108" s="27" t="e">
        <f>#REF!</f>
        <v>#REF!</v>
      </c>
    </row>
    <row r="109" spans="2:6" s="25" customFormat="1" x14ac:dyDescent="0.3">
      <c r="B109" s="100" t="s">
        <v>50</v>
      </c>
      <c r="C109" s="100"/>
      <c r="D109" s="100"/>
      <c r="E109" s="100"/>
      <c r="F109" s="27" t="e">
        <f>#REF!</f>
        <v>#REF!</v>
      </c>
    </row>
    <row r="110" spans="2:6" s="25" customFormat="1" x14ac:dyDescent="0.3">
      <c r="B110" s="98" t="s">
        <v>51</v>
      </c>
      <c r="C110" s="98"/>
      <c r="D110" s="98"/>
      <c r="E110" s="98"/>
      <c r="F110" s="27" t="e">
        <f>#REF!</f>
        <v>#REF!</v>
      </c>
    </row>
    <row r="111" spans="2:6" s="25" customFormat="1" x14ac:dyDescent="0.3">
      <c r="B111" s="98" t="s">
        <v>52</v>
      </c>
      <c r="C111" s="98"/>
      <c r="D111" s="98"/>
      <c r="E111" s="98"/>
      <c r="F111" s="27" t="e">
        <f>#REF!</f>
        <v>#REF!</v>
      </c>
    </row>
    <row r="112" spans="2:6" s="25" customFormat="1" x14ac:dyDescent="0.3">
      <c r="B112" s="120" t="s">
        <v>45</v>
      </c>
      <c r="C112" s="120"/>
      <c r="D112" s="120"/>
      <c r="E112" s="120"/>
      <c r="F112" s="27" t="e">
        <f>#REF!</f>
        <v>#REF!</v>
      </c>
    </row>
    <row r="113" spans="2:13" s="25" customFormat="1" x14ac:dyDescent="0.3">
      <c r="B113" s="120" t="s">
        <v>53</v>
      </c>
      <c r="C113" s="120"/>
      <c r="D113" s="120"/>
      <c r="E113" s="120"/>
      <c r="F113" s="27" t="e">
        <f>#REF!</f>
        <v>#REF!</v>
      </c>
    </row>
    <row r="114" spans="2:13" s="25" customFormat="1" x14ac:dyDescent="0.3">
      <c r="B114" s="120" t="s">
        <v>47</v>
      </c>
      <c r="C114" s="120"/>
      <c r="D114" s="120"/>
      <c r="E114" s="120"/>
      <c r="F114" s="27" t="e">
        <f>#REF!</f>
        <v>#REF!</v>
      </c>
    </row>
    <row r="115" spans="2:13" s="25" customFormat="1" x14ac:dyDescent="0.3">
      <c r="B115" s="120" t="s">
        <v>54</v>
      </c>
      <c r="C115" s="120"/>
      <c r="D115" s="120"/>
      <c r="E115" s="120"/>
      <c r="F115" s="27" t="e">
        <f>#REF!</f>
        <v>#REF!</v>
      </c>
    </row>
    <row r="116" spans="2:13" s="25" customFormat="1" x14ac:dyDescent="0.3">
      <c r="B116" s="120" t="s">
        <v>55</v>
      </c>
      <c r="C116" s="120"/>
      <c r="D116" s="120"/>
      <c r="E116" s="120"/>
      <c r="F116" s="27" t="e">
        <f>#REF!</f>
        <v>#REF!</v>
      </c>
    </row>
    <row r="117" spans="2:13" s="25" customFormat="1" x14ac:dyDescent="0.3">
      <c r="B117" s="120" t="s">
        <v>56</v>
      </c>
      <c r="C117" s="120"/>
      <c r="D117" s="120"/>
      <c r="E117" s="120"/>
      <c r="F117" s="27" t="e">
        <f>#REF!</f>
        <v>#REF!</v>
      </c>
    </row>
    <row r="118" spans="2:13" s="25" customFormat="1" x14ac:dyDescent="0.3">
      <c r="B118" s="102" t="s">
        <v>341</v>
      </c>
      <c r="C118" s="103"/>
      <c r="D118" s="103"/>
      <c r="E118" s="10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0" t="s">
        <v>39</v>
      </c>
      <c r="C119" s="100"/>
      <c r="D119" s="100"/>
      <c r="E119" s="100"/>
      <c r="F119" s="27" t="e">
        <f>#REF!</f>
        <v>#REF!</v>
      </c>
    </row>
    <row r="120" spans="2:13" s="25" customFormat="1" x14ac:dyDescent="0.3">
      <c r="B120" s="105" t="s">
        <v>45</v>
      </c>
      <c r="C120" s="105"/>
      <c r="D120" s="105"/>
      <c r="E120" s="105"/>
      <c r="F120" s="27" t="e">
        <f>#REF!</f>
        <v>#REF!</v>
      </c>
    </row>
    <row r="121" spans="2:13" s="25" customFormat="1" x14ac:dyDescent="0.3">
      <c r="B121" s="105" t="s">
        <v>46</v>
      </c>
      <c r="C121" s="105"/>
      <c r="D121" s="105"/>
      <c r="E121" s="105"/>
      <c r="F121" s="27" t="e">
        <f>#REF!</f>
        <v>#REF!</v>
      </c>
    </row>
    <row r="122" spans="2:13" s="25" customFormat="1" x14ac:dyDescent="0.3">
      <c r="B122" s="105" t="s">
        <v>47</v>
      </c>
      <c r="C122" s="105"/>
      <c r="D122" s="105"/>
      <c r="E122" s="105"/>
      <c r="F122" s="27" t="e">
        <f>#REF!</f>
        <v>#REF!</v>
      </c>
    </row>
    <row r="123" spans="2:13" s="25" customFormat="1" x14ac:dyDescent="0.3">
      <c r="B123" s="105" t="s">
        <v>48</v>
      </c>
      <c r="C123" s="105"/>
      <c r="D123" s="105"/>
      <c r="E123" s="105"/>
      <c r="F123" s="27" t="e">
        <f>#REF!</f>
        <v>#REF!</v>
      </c>
    </row>
    <row r="124" spans="2:13" s="25" customFormat="1" x14ac:dyDescent="0.3">
      <c r="B124" s="105" t="s">
        <v>49</v>
      </c>
      <c r="C124" s="105"/>
      <c r="D124" s="105"/>
      <c r="E124" s="105"/>
      <c r="F124" s="27" t="e">
        <f>#REF!</f>
        <v>#REF!</v>
      </c>
    </row>
    <row r="125" spans="2:13" s="25" customFormat="1" x14ac:dyDescent="0.3">
      <c r="B125" s="100" t="s">
        <v>50</v>
      </c>
      <c r="C125" s="100"/>
      <c r="D125" s="100"/>
      <c r="E125" s="100"/>
      <c r="F125" s="27" t="e">
        <f>#REF!</f>
        <v>#REF!</v>
      </c>
    </row>
    <row r="126" spans="2:13" s="25" customFormat="1" x14ac:dyDescent="0.3">
      <c r="B126" s="98" t="s">
        <v>51</v>
      </c>
      <c r="C126" s="98"/>
      <c r="D126" s="98"/>
      <c r="E126" s="98"/>
      <c r="F126" s="27" t="e">
        <f>#REF!</f>
        <v>#REF!</v>
      </c>
    </row>
    <row r="127" spans="2:13" s="25" customFormat="1" x14ac:dyDescent="0.3">
      <c r="B127" s="98" t="s">
        <v>52</v>
      </c>
      <c r="C127" s="98"/>
      <c r="D127" s="98"/>
      <c r="E127" s="98"/>
      <c r="F127" s="27" t="e">
        <f>#REF!</f>
        <v>#REF!</v>
      </c>
    </row>
    <row r="128" spans="2:13" s="25" customFormat="1" x14ac:dyDescent="0.3">
      <c r="B128" s="120" t="s">
        <v>45</v>
      </c>
      <c r="C128" s="120"/>
      <c r="D128" s="120"/>
      <c r="E128" s="120"/>
      <c r="F128" s="27" t="e">
        <f>#REF!</f>
        <v>#REF!</v>
      </c>
    </row>
    <row r="129" spans="2:13" s="25" customFormat="1" x14ac:dyDescent="0.3">
      <c r="B129" s="120" t="s">
        <v>53</v>
      </c>
      <c r="C129" s="120"/>
      <c r="D129" s="120"/>
      <c r="E129" s="120"/>
      <c r="F129" s="27" t="e">
        <f>#REF!</f>
        <v>#REF!</v>
      </c>
    </row>
    <row r="130" spans="2:13" s="25" customFormat="1" x14ac:dyDescent="0.3">
      <c r="B130" s="120" t="s">
        <v>47</v>
      </c>
      <c r="C130" s="120"/>
      <c r="D130" s="120"/>
      <c r="E130" s="120"/>
      <c r="F130" s="27" t="e">
        <f>#REF!</f>
        <v>#REF!</v>
      </c>
    </row>
    <row r="131" spans="2:13" s="25" customFormat="1" x14ac:dyDescent="0.3">
      <c r="B131" s="120" t="s">
        <v>54</v>
      </c>
      <c r="C131" s="120"/>
      <c r="D131" s="120"/>
      <c r="E131" s="120"/>
      <c r="F131" s="27" t="e">
        <f>#REF!</f>
        <v>#REF!</v>
      </c>
    </row>
    <row r="132" spans="2:13" s="25" customFormat="1" x14ac:dyDescent="0.3">
      <c r="B132" s="120" t="s">
        <v>55</v>
      </c>
      <c r="C132" s="120"/>
      <c r="D132" s="120"/>
      <c r="E132" s="120"/>
      <c r="F132" s="27" t="e">
        <f>#REF!</f>
        <v>#REF!</v>
      </c>
    </row>
    <row r="133" spans="2:13" s="25" customFormat="1" x14ac:dyDescent="0.3">
      <c r="B133" s="120" t="s">
        <v>56</v>
      </c>
      <c r="C133" s="120"/>
      <c r="D133" s="120"/>
      <c r="E133" s="120"/>
      <c r="F133" s="27" t="e">
        <f>#REF!</f>
        <v>#REF!</v>
      </c>
    </row>
    <row r="134" spans="2:13" s="25" customFormat="1" ht="14.4" customHeight="1" x14ac:dyDescent="0.3">
      <c r="B134" s="96" t="s">
        <v>328</v>
      </c>
      <c r="C134" s="97"/>
      <c r="D134" s="97"/>
      <c r="E134" s="97"/>
      <c r="F134" s="30" t="e">
        <f>F102-F118</f>
        <v>#REF!</v>
      </c>
    </row>
    <row r="135" spans="2:13" s="25" customFormat="1" ht="14.4" customHeight="1" x14ac:dyDescent="0.3">
      <c r="B135" s="96" t="s">
        <v>345</v>
      </c>
      <c r="C135" s="97"/>
      <c r="D135" s="97"/>
      <c r="E135" s="97"/>
      <c r="F135" s="28" t="e">
        <f>F136-F145</f>
        <v>#REF!</v>
      </c>
    </row>
    <row r="136" spans="2:13" s="25" customFormat="1" ht="14.4" customHeight="1" x14ac:dyDescent="0.3">
      <c r="B136" s="88" t="s">
        <v>337</v>
      </c>
      <c r="C136" s="89"/>
      <c r="D136" s="89"/>
      <c r="E136" s="89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98" t="s">
        <v>59</v>
      </c>
      <c r="C137" s="99"/>
      <c r="D137" s="99"/>
      <c r="E137" s="99"/>
      <c r="F137" s="27" t="e">
        <f>#REF!</f>
        <v>#REF!</v>
      </c>
    </row>
    <row r="138" spans="2:13" s="25" customFormat="1" ht="14.4" customHeight="1" x14ac:dyDescent="0.3">
      <c r="B138" s="98" t="s">
        <v>60</v>
      </c>
      <c r="C138" s="99"/>
      <c r="D138" s="99"/>
      <c r="E138" s="99"/>
      <c r="F138" s="27" t="e">
        <f>#REF!</f>
        <v>#REF!</v>
      </c>
    </row>
    <row r="139" spans="2:13" s="25" customFormat="1" ht="14.4" customHeight="1" x14ac:dyDescent="0.3">
      <c r="B139" s="105" t="s">
        <v>39</v>
      </c>
      <c r="C139" s="106"/>
      <c r="D139" s="106"/>
      <c r="E139" s="106"/>
      <c r="F139" s="27" t="e">
        <f>#REF!</f>
        <v>#REF!</v>
      </c>
    </row>
    <row r="140" spans="2:13" s="25" customFormat="1" ht="14.4" customHeight="1" x14ac:dyDescent="0.3">
      <c r="B140" s="120" t="s">
        <v>61</v>
      </c>
      <c r="C140" s="121"/>
      <c r="D140" s="121"/>
      <c r="E140" s="121"/>
      <c r="F140" s="27" t="e">
        <f>#REF!</f>
        <v>#REF!</v>
      </c>
    </row>
    <row r="141" spans="2:13" s="25" customFormat="1" ht="14.4" customHeight="1" x14ac:dyDescent="0.3">
      <c r="B141" s="120" t="s">
        <v>62</v>
      </c>
      <c r="C141" s="121"/>
      <c r="D141" s="121"/>
      <c r="E141" s="121"/>
      <c r="F141" s="27" t="e">
        <f>#REF!</f>
        <v>#REF!</v>
      </c>
    </row>
    <row r="142" spans="2:13" s="25" customFormat="1" ht="14.4" customHeight="1" x14ac:dyDescent="0.3">
      <c r="B142" s="105" t="s">
        <v>50</v>
      </c>
      <c r="C142" s="106"/>
      <c r="D142" s="106"/>
      <c r="E142" s="106"/>
      <c r="F142" s="27" t="e">
        <f>#REF!</f>
        <v>#REF!</v>
      </c>
    </row>
    <row r="143" spans="2:13" s="25" customFormat="1" ht="14.4" customHeight="1" x14ac:dyDescent="0.3">
      <c r="B143" s="105" t="s">
        <v>61</v>
      </c>
      <c r="C143" s="106"/>
      <c r="D143" s="106"/>
      <c r="E143" s="106"/>
      <c r="F143" s="27" t="e">
        <f>#REF!</f>
        <v>#REF!</v>
      </c>
    </row>
    <row r="144" spans="2:13" s="25" customFormat="1" ht="14.4" customHeight="1" x14ac:dyDescent="0.3">
      <c r="B144" s="105" t="s">
        <v>62</v>
      </c>
      <c r="C144" s="106"/>
      <c r="D144" s="106"/>
      <c r="E144" s="106"/>
      <c r="F144" s="27" t="e">
        <f>#REF!</f>
        <v>#REF!</v>
      </c>
    </row>
    <row r="145" spans="2:6" s="25" customFormat="1" ht="14.4" customHeight="1" x14ac:dyDescent="0.3">
      <c r="B145" s="88" t="s">
        <v>342</v>
      </c>
      <c r="C145" s="89"/>
      <c r="D145" s="89"/>
      <c r="E145" s="89"/>
      <c r="F145" s="28" t="e">
        <f>F146+F147</f>
        <v>#REF!</v>
      </c>
    </row>
    <row r="146" spans="2:6" s="25" customFormat="1" ht="14.4" customHeight="1" x14ac:dyDescent="0.3">
      <c r="B146" s="98" t="s">
        <v>59</v>
      </c>
      <c r="C146" s="99"/>
      <c r="D146" s="99"/>
      <c r="E146" s="99"/>
      <c r="F146" s="27" t="e">
        <f>#REF!</f>
        <v>#REF!</v>
      </c>
    </row>
    <row r="147" spans="2:6" s="25" customFormat="1" ht="14.4" customHeight="1" x14ac:dyDescent="0.3">
      <c r="B147" s="98" t="s">
        <v>60</v>
      </c>
      <c r="C147" s="99"/>
      <c r="D147" s="99"/>
      <c r="E147" s="99"/>
      <c r="F147" s="27" t="e">
        <f>#REF!</f>
        <v>#REF!</v>
      </c>
    </row>
    <row r="148" spans="2:6" s="25" customFormat="1" ht="14.4" customHeight="1" x14ac:dyDescent="0.3">
      <c r="B148" s="105" t="s">
        <v>39</v>
      </c>
      <c r="C148" s="106"/>
      <c r="D148" s="106"/>
      <c r="E148" s="106"/>
      <c r="F148" s="27" t="e">
        <f>#REF!</f>
        <v>#REF!</v>
      </c>
    </row>
    <row r="149" spans="2:6" s="25" customFormat="1" ht="14.4" customHeight="1" x14ac:dyDescent="0.3">
      <c r="B149" s="120" t="s">
        <v>61</v>
      </c>
      <c r="C149" s="121"/>
      <c r="D149" s="121"/>
      <c r="E149" s="121"/>
      <c r="F149" s="27" t="e">
        <f>#REF!</f>
        <v>#REF!</v>
      </c>
    </row>
    <row r="150" spans="2:6" s="25" customFormat="1" ht="14.4" customHeight="1" x14ac:dyDescent="0.3">
      <c r="B150" s="120" t="s">
        <v>62</v>
      </c>
      <c r="C150" s="121"/>
      <c r="D150" s="121"/>
      <c r="E150" s="121"/>
      <c r="F150" s="27" t="e">
        <f>#REF!</f>
        <v>#REF!</v>
      </c>
    </row>
    <row r="151" spans="2:6" s="25" customFormat="1" ht="14.4" customHeight="1" x14ac:dyDescent="0.3">
      <c r="B151" s="105" t="s">
        <v>50</v>
      </c>
      <c r="C151" s="106"/>
      <c r="D151" s="106"/>
      <c r="E151" s="106"/>
      <c r="F151" s="27" t="e">
        <f>#REF!</f>
        <v>#REF!</v>
      </c>
    </row>
    <row r="152" spans="2:6" s="25" customFormat="1" ht="14.4" customHeight="1" x14ac:dyDescent="0.3">
      <c r="B152" s="105" t="s">
        <v>61</v>
      </c>
      <c r="C152" s="106"/>
      <c r="D152" s="106"/>
      <c r="E152" s="106"/>
      <c r="F152" s="27" t="e">
        <f>#REF!</f>
        <v>#REF!</v>
      </c>
    </row>
    <row r="153" spans="2:6" s="25" customFormat="1" ht="14.4" customHeight="1" x14ac:dyDescent="0.3">
      <c r="B153" s="105" t="s">
        <v>62</v>
      </c>
      <c r="C153" s="106"/>
      <c r="D153" s="106"/>
      <c r="E153" s="106"/>
      <c r="F153" s="27" t="e">
        <f>#REF!</f>
        <v>#REF!</v>
      </c>
    </row>
    <row r="154" spans="2:6" s="25" customFormat="1" x14ac:dyDescent="0.3">
      <c r="B154" s="96" t="s">
        <v>330</v>
      </c>
      <c r="C154" s="97"/>
      <c r="D154" s="97"/>
      <c r="E154" s="97"/>
      <c r="F154" s="28" t="e">
        <f>F155-F165+F175-F183+F191-F197+F203-F235</f>
        <v>#REF!</v>
      </c>
    </row>
    <row r="155" spans="2:6" s="25" customFormat="1" x14ac:dyDescent="0.3">
      <c r="B155" s="96" t="s">
        <v>331</v>
      </c>
      <c r="C155" s="97"/>
      <c r="D155" s="97"/>
      <c r="E155" s="97"/>
      <c r="F155" s="28" t="e">
        <f>F156+F160+F161</f>
        <v>#REF!</v>
      </c>
    </row>
    <row r="156" spans="2:6" s="25" customFormat="1" x14ac:dyDescent="0.3">
      <c r="B156" s="102" t="s">
        <v>219</v>
      </c>
      <c r="C156" s="103"/>
      <c r="D156" s="103"/>
      <c r="E156" s="103"/>
      <c r="F156" s="27" t="e">
        <f>#REF!</f>
        <v>#REF!</v>
      </c>
    </row>
    <row r="157" spans="2:6" s="25" customFormat="1" x14ac:dyDescent="0.3">
      <c r="B157" s="100" t="s">
        <v>161</v>
      </c>
      <c r="C157" s="101"/>
      <c r="D157" s="101"/>
      <c r="E157" s="101"/>
      <c r="F157" s="27" t="e">
        <f>#REF!</f>
        <v>#REF!</v>
      </c>
    </row>
    <row r="158" spans="2:6" s="25" customFormat="1" x14ac:dyDescent="0.3">
      <c r="B158" s="100" t="s">
        <v>162</v>
      </c>
      <c r="C158" s="101"/>
      <c r="D158" s="101"/>
      <c r="E158" s="101"/>
      <c r="F158" s="27" t="e">
        <f>#REF!</f>
        <v>#REF!</v>
      </c>
    </row>
    <row r="159" spans="2:6" s="25" customFormat="1" x14ac:dyDescent="0.3">
      <c r="B159" s="100" t="s">
        <v>163</v>
      </c>
      <c r="C159" s="101"/>
      <c r="D159" s="101"/>
      <c r="E159" s="101"/>
      <c r="F159" s="27" t="e">
        <f>#REF!</f>
        <v>#REF!</v>
      </c>
    </row>
    <row r="160" spans="2:6" s="25" customFormat="1" x14ac:dyDescent="0.3">
      <c r="B160" s="102" t="s">
        <v>220</v>
      </c>
      <c r="C160" s="103"/>
      <c r="D160" s="103"/>
      <c r="E160" s="103"/>
      <c r="F160" s="27" t="e">
        <f>#REF!</f>
        <v>#REF!</v>
      </c>
    </row>
    <row r="161" spans="2:6" s="25" customFormat="1" x14ac:dyDescent="0.3">
      <c r="B161" s="102" t="s">
        <v>65</v>
      </c>
      <c r="C161" s="103"/>
      <c r="D161" s="103"/>
      <c r="E161" s="103"/>
      <c r="F161" s="27" t="e">
        <f>#REF!</f>
        <v>#REF!</v>
      </c>
    </row>
    <row r="162" spans="2:6" s="25" customFormat="1" x14ac:dyDescent="0.3">
      <c r="B162" s="100" t="s">
        <v>161</v>
      </c>
      <c r="C162" s="101"/>
      <c r="D162" s="101"/>
      <c r="E162" s="101"/>
      <c r="F162" s="27" t="e">
        <f>#REF!</f>
        <v>#REF!</v>
      </c>
    </row>
    <row r="163" spans="2:6" s="25" customFormat="1" x14ac:dyDescent="0.3">
      <c r="B163" s="100" t="s">
        <v>162</v>
      </c>
      <c r="C163" s="101"/>
      <c r="D163" s="101"/>
      <c r="E163" s="101"/>
      <c r="F163" s="27" t="e">
        <f>#REF!</f>
        <v>#REF!</v>
      </c>
    </row>
    <row r="164" spans="2:6" s="25" customFormat="1" x14ac:dyDescent="0.3">
      <c r="B164" s="100" t="s">
        <v>163</v>
      </c>
      <c r="C164" s="101"/>
      <c r="D164" s="101"/>
      <c r="E164" s="101"/>
      <c r="F164" s="27" t="e">
        <f>#REF!</f>
        <v>#REF!</v>
      </c>
    </row>
    <row r="165" spans="2:6" s="25" customFormat="1" x14ac:dyDescent="0.3">
      <c r="B165" s="96" t="s">
        <v>332</v>
      </c>
      <c r="C165" s="97"/>
      <c r="D165" s="97"/>
      <c r="E165" s="97"/>
      <c r="F165" s="28" t="e">
        <f>F166+F170+F171</f>
        <v>#REF!</v>
      </c>
    </row>
    <row r="166" spans="2:6" s="25" customFormat="1" x14ac:dyDescent="0.3">
      <c r="B166" s="102" t="s">
        <v>219</v>
      </c>
      <c r="C166" s="103"/>
      <c r="D166" s="103"/>
      <c r="E166" s="103"/>
      <c r="F166" s="27" t="e">
        <f>#REF!</f>
        <v>#REF!</v>
      </c>
    </row>
    <row r="167" spans="2:6" s="25" customFormat="1" x14ac:dyDescent="0.3">
      <c r="B167" s="100" t="s">
        <v>161</v>
      </c>
      <c r="C167" s="101"/>
      <c r="D167" s="101"/>
      <c r="E167" s="101"/>
      <c r="F167" s="27" t="e">
        <f>#REF!</f>
        <v>#REF!</v>
      </c>
    </row>
    <row r="168" spans="2:6" s="25" customFormat="1" x14ac:dyDescent="0.3">
      <c r="B168" s="100" t="s">
        <v>162</v>
      </c>
      <c r="C168" s="101"/>
      <c r="D168" s="101"/>
      <c r="E168" s="101"/>
      <c r="F168" s="27" t="e">
        <f>#REF!</f>
        <v>#REF!</v>
      </c>
    </row>
    <row r="169" spans="2:6" s="25" customFormat="1" x14ac:dyDescent="0.3">
      <c r="B169" s="100" t="s">
        <v>163</v>
      </c>
      <c r="C169" s="101"/>
      <c r="D169" s="101"/>
      <c r="E169" s="101"/>
      <c r="F169" s="27" t="e">
        <f>#REF!</f>
        <v>#REF!</v>
      </c>
    </row>
    <row r="170" spans="2:6" s="25" customFormat="1" x14ac:dyDescent="0.3">
      <c r="B170" s="102" t="s">
        <v>220</v>
      </c>
      <c r="C170" s="103"/>
      <c r="D170" s="103"/>
      <c r="E170" s="103"/>
      <c r="F170" s="27" t="e">
        <f>#REF!</f>
        <v>#REF!</v>
      </c>
    </row>
    <row r="171" spans="2:6" s="25" customFormat="1" x14ac:dyDescent="0.3">
      <c r="B171" s="102" t="s">
        <v>65</v>
      </c>
      <c r="C171" s="103"/>
      <c r="D171" s="103"/>
      <c r="E171" s="103"/>
      <c r="F171" s="27" t="e">
        <f>#REF!</f>
        <v>#REF!</v>
      </c>
    </row>
    <row r="172" spans="2:6" s="25" customFormat="1" x14ac:dyDescent="0.3">
      <c r="B172" s="100" t="s">
        <v>161</v>
      </c>
      <c r="C172" s="101"/>
      <c r="D172" s="101"/>
      <c r="E172" s="101"/>
      <c r="F172" s="27" t="e">
        <f>#REF!</f>
        <v>#REF!</v>
      </c>
    </row>
    <row r="173" spans="2:6" s="25" customFormat="1" x14ac:dyDescent="0.3">
      <c r="B173" s="100" t="s">
        <v>162</v>
      </c>
      <c r="C173" s="101"/>
      <c r="D173" s="101"/>
      <c r="E173" s="101"/>
      <c r="F173" s="27" t="e">
        <f>#REF!</f>
        <v>#REF!</v>
      </c>
    </row>
    <row r="174" spans="2:6" s="25" customFormat="1" x14ac:dyDescent="0.3">
      <c r="B174" s="100" t="s">
        <v>163</v>
      </c>
      <c r="C174" s="101"/>
      <c r="D174" s="101"/>
      <c r="E174" s="101"/>
      <c r="F174" s="27" t="e">
        <f>#REF!</f>
        <v>#REF!</v>
      </c>
    </row>
    <row r="175" spans="2:6" s="25" customFormat="1" x14ac:dyDescent="0.3">
      <c r="B175" s="96" t="s">
        <v>343</v>
      </c>
      <c r="C175" s="97"/>
      <c r="D175" s="97"/>
      <c r="E175" s="97"/>
      <c r="F175" s="30" t="e">
        <f>F176+F177</f>
        <v>#REF!</v>
      </c>
    </row>
    <row r="176" spans="2:6" s="25" customFormat="1" x14ac:dyDescent="0.3">
      <c r="B176" s="102" t="s">
        <v>67</v>
      </c>
      <c r="C176" s="103"/>
      <c r="D176" s="103"/>
      <c r="E176" s="103"/>
      <c r="F176" s="3" t="e">
        <f>#REF!</f>
        <v>#REF!</v>
      </c>
    </row>
    <row r="177" spans="2:6" s="25" customFormat="1" x14ac:dyDescent="0.3">
      <c r="B177" s="102" t="s">
        <v>370</v>
      </c>
      <c r="C177" s="103"/>
      <c r="D177" s="103"/>
      <c r="E177" s="103"/>
      <c r="F177" s="3" t="e">
        <f>#REF!</f>
        <v>#REF!</v>
      </c>
    </row>
    <row r="178" spans="2:6" s="25" customFormat="1" x14ac:dyDescent="0.3">
      <c r="B178" s="88" t="s">
        <v>224</v>
      </c>
      <c r="C178" s="89"/>
      <c r="D178" s="89"/>
      <c r="E178" s="89"/>
      <c r="F178" s="3" t="e">
        <f>#REF!</f>
        <v>#REF!</v>
      </c>
    </row>
    <row r="179" spans="2:6" s="25" customFormat="1" x14ac:dyDescent="0.3">
      <c r="B179" s="88" t="s">
        <v>230</v>
      </c>
      <c r="C179" s="89"/>
      <c r="D179" s="89"/>
      <c r="E179" s="89"/>
      <c r="F179" s="3" t="e">
        <f>#REF!</f>
        <v>#REF!</v>
      </c>
    </row>
    <row r="180" spans="2:6" s="25" customFormat="1" x14ac:dyDescent="0.3">
      <c r="B180" s="88" t="s">
        <v>231</v>
      </c>
      <c r="C180" s="89"/>
      <c r="D180" s="89"/>
      <c r="E180" s="89"/>
      <c r="F180" s="3" t="e">
        <f>#REF!</f>
        <v>#REF!</v>
      </c>
    </row>
    <row r="181" spans="2:6" s="25" customFormat="1" x14ac:dyDescent="0.3">
      <c r="B181" s="88" t="s">
        <v>232</v>
      </c>
      <c r="C181" s="89"/>
      <c r="D181" s="89"/>
      <c r="E181" s="89"/>
      <c r="F181" s="3" t="e">
        <f>#REF!</f>
        <v>#REF!</v>
      </c>
    </row>
    <row r="182" spans="2:6" s="25" customFormat="1" x14ac:dyDescent="0.3">
      <c r="B182" s="88" t="s">
        <v>233</v>
      </c>
      <c r="C182" s="89"/>
      <c r="D182" s="89"/>
      <c r="E182" s="89"/>
      <c r="F182" s="3" t="e">
        <f>#REF!</f>
        <v>#REF!</v>
      </c>
    </row>
    <row r="183" spans="2:6" s="25" customFormat="1" x14ac:dyDescent="0.3">
      <c r="B183" s="96" t="s">
        <v>344</v>
      </c>
      <c r="C183" s="97"/>
      <c r="D183" s="97"/>
      <c r="E183" s="97"/>
      <c r="F183" s="30" t="e">
        <f>F184+F185</f>
        <v>#REF!</v>
      </c>
    </row>
    <row r="184" spans="2:6" s="25" customFormat="1" x14ac:dyDescent="0.3">
      <c r="B184" s="102" t="s">
        <v>67</v>
      </c>
      <c r="C184" s="103"/>
      <c r="D184" s="103"/>
      <c r="E184" s="103"/>
      <c r="F184" s="3" t="e">
        <f>#REF!</f>
        <v>#REF!</v>
      </c>
    </row>
    <row r="185" spans="2:6" s="25" customFormat="1" x14ac:dyDescent="0.3">
      <c r="B185" s="102" t="s">
        <v>371</v>
      </c>
      <c r="C185" s="103"/>
      <c r="D185" s="103"/>
      <c r="E185" s="103"/>
      <c r="F185" s="3" t="e">
        <f>#REF!</f>
        <v>#REF!</v>
      </c>
    </row>
    <row r="186" spans="2:6" s="25" customFormat="1" x14ac:dyDescent="0.3">
      <c r="B186" s="88" t="s">
        <v>224</v>
      </c>
      <c r="C186" s="89"/>
      <c r="D186" s="89"/>
      <c r="E186" s="89"/>
      <c r="F186" s="3" t="e">
        <f>#REF!</f>
        <v>#REF!</v>
      </c>
    </row>
    <row r="187" spans="2:6" s="25" customFormat="1" x14ac:dyDescent="0.3">
      <c r="B187" s="88" t="s">
        <v>230</v>
      </c>
      <c r="C187" s="89"/>
      <c r="D187" s="89"/>
      <c r="E187" s="89"/>
      <c r="F187" s="3" t="e">
        <f>#REF!</f>
        <v>#REF!</v>
      </c>
    </row>
    <row r="188" spans="2:6" s="25" customFormat="1" x14ac:dyDescent="0.3">
      <c r="B188" s="88" t="s">
        <v>231</v>
      </c>
      <c r="C188" s="89"/>
      <c r="D188" s="89"/>
      <c r="E188" s="89"/>
      <c r="F188" s="3" t="e">
        <f>#REF!</f>
        <v>#REF!</v>
      </c>
    </row>
    <row r="189" spans="2:6" s="25" customFormat="1" x14ac:dyDescent="0.3">
      <c r="B189" s="88" t="s">
        <v>232</v>
      </c>
      <c r="C189" s="89"/>
      <c r="D189" s="89"/>
      <c r="E189" s="89"/>
      <c r="F189" s="3" t="e">
        <f>#REF!</f>
        <v>#REF!</v>
      </c>
    </row>
    <row r="190" spans="2:6" s="25" customFormat="1" x14ac:dyDescent="0.3">
      <c r="B190" s="88" t="s">
        <v>233</v>
      </c>
      <c r="C190" s="89"/>
      <c r="D190" s="89"/>
      <c r="E190" s="89"/>
      <c r="F190" s="3" t="e">
        <f>#REF!</f>
        <v>#REF!</v>
      </c>
    </row>
    <row r="191" spans="2:6" s="25" customFormat="1" x14ac:dyDescent="0.3">
      <c r="B191" s="96" t="s">
        <v>348</v>
      </c>
      <c r="C191" s="97"/>
      <c r="D191" s="97"/>
      <c r="E191" s="97"/>
      <c r="F191" s="30" t="e">
        <f>F192+F193+F194+F195+F196</f>
        <v>#REF!</v>
      </c>
    </row>
    <row r="192" spans="2:6" s="25" customFormat="1" x14ac:dyDescent="0.3">
      <c r="B192" s="88" t="s">
        <v>224</v>
      </c>
      <c r="C192" s="89"/>
      <c r="D192" s="89"/>
      <c r="E192" s="89"/>
      <c r="F192" s="27" t="e">
        <f>#REF!</f>
        <v>#REF!</v>
      </c>
    </row>
    <row r="193" spans="2:6" s="25" customFormat="1" x14ac:dyDescent="0.3">
      <c r="B193" s="88" t="s">
        <v>230</v>
      </c>
      <c r="C193" s="89"/>
      <c r="D193" s="89"/>
      <c r="E193" s="89"/>
      <c r="F193" s="27" t="e">
        <f>#REF!</f>
        <v>#REF!</v>
      </c>
    </row>
    <row r="194" spans="2:6" s="25" customFormat="1" x14ac:dyDescent="0.3">
      <c r="B194" s="88" t="s">
        <v>231</v>
      </c>
      <c r="C194" s="89"/>
      <c r="D194" s="89"/>
      <c r="E194" s="89"/>
      <c r="F194" s="27" t="e">
        <f>#REF!</f>
        <v>#REF!</v>
      </c>
    </row>
    <row r="195" spans="2:6" s="25" customFormat="1" x14ac:dyDescent="0.3">
      <c r="B195" s="88" t="s">
        <v>232</v>
      </c>
      <c r="C195" s="89"/>
      <c r="D195" s="89"/>
      <c r="E195" s="89"/>
      <c r="F195" s="27" t="e">
        <f>#REF!</f>
        <v>#REF!</v>
      </c>
    </row>
    <row r="196" spans="2:6" s="25" customFormat="1" x14ac:dyDescent="0.3">
      <c r="B196" s="88" t="s">
        <v>233</v>
      </c>
      <c r="C196" s="89"/>
      <c r="D196" s="89"/>
      <c r="E196" s="89"/>
      <c r="F196" s="27" t="e">
        <f>#REF!</f>
        <v>#REF!</v>
      </c>
    </row>
    <row r="197" spans="2:6" s="25" customFormat="1" x14ac:dyDescent="0.3">
      <c r="B197" s="96" t="s">
        <v>349</v>
      </c>
      <c r="C197" s="97"/>
      <c r="D197" s="97"/>
      <c r="E197" s="97"/>
      <c r="F197" s="30" t="e">
        <f>F297+F199+F200+F201+F202</f>
        <v>#REF!</v>
      </c>
    </row>
    <row r="198" spans="2:6" s="25" customFormat="1" x14ac:dyDescent="0.3">
      <c r="B198" s="88" t="s">
        <v>224</v>
      </c>
      <c r="C198" s="89"/>
      <c r="D198" s="89"/>
      <c r="E198" s="89"/>
      <c r="F198" s="32"/>
    </row>
    <row r="199" spans="2:6" s="25" customFormat="1" x14ac:dyDescent="0.3">
      <c r="B199" s="88" t="s">
        <v>230</v>
      </c>
      <c r="C199" s="89"/>
      <c r="D199" s="89"/>
      <c r="E199" s="89"/>
      <c r="F199" s="27" t="e">
        <f>#REF!</f>
        <v>#REF!</v>
      </c>
    </row>
    <row r="200" spans="2:6" s="25" customFormat="1" x14ac:dyDescent="0.3">
      <c r="B200" s="88" t="s">
        <v>231</v>
      </c>
      <c r="C200" s="89"/>
      <c r="D200" s="89"/>
      <c r="E200" s="89"/>
      <c r="F200" s="27" t="e">
        <f>#REF!</f>
        <v>#REF!</v>
      </c>
    </row>
    <row r="201" spans="2:6" s="25" customFormat="1" x14ac:dyDescent="0.3">
      <c r="B201" s="88" t="s">
        <v>232</v>
      </c>
      <c r="C201" s="89"/>
      <c r="D201" s="89"/>
      <c r="E201" s="89"/>
      <c r="F201" s="27" t="e">
        <f>#REF!</f>
        <v>#REF!</v>
      </c>
    </row>
    <row r="202" spans="2:6" s="25" customFormat="1" x14ac:dyDescent="0.3">
      <c r="B202" s="88" t="s">
        <v>233</v>
      </c>
      <c r="C202" s="89"/>
      <c r="D202" s="89"/>
      <c r="E202" s="89"/>
      <c r="F202" s="27" t="e">
        <f>#REF!</f>
        <v>#REF!</v>
      </c>
    </row>
    <row r="203" spans="2:6" s="25" customFormat="1" ht="14.4" customHeight="1" x14ac:dyDescent="0.3">
      <c r="B203" s="96" t="s">
        <v>346</v>
      </c>
      <c r="C203" s="97"/>
      <c r="D203" s="97"/>
      <c r="E203" s="97"/>
      <c r="F203" s="30" t="e">
        <f>F204+F205+F211+F217+F223+F229</f>
        <v>#REF!</v>
      </c>
    </row>
    <row r="204" spans="2:6" s="25" customFormat="1" ht="14.4" customHeight="1" x14ac:dyDescent="0.3">
      <c r="B204" s="102" t="s">
        <v>245</v>
      </c>
      <c r="C204" s="103"/>
      <c r="D204" s="103"/>
      <c r="E204" s="103"/>
      <c r="F204" s="3" t="e">
        <f>#REF!</f>
        <v>#REF!</v>
      </c>
    </row>
    <row r="205" spans="2:6" s="25" customFormat="1" ht="14.4" customHeight="1" x14ac:dyDescent="0.3">
      <c r="B205" s="102" t="s">
        <v>246</v>
      </c>
      <c r="C205" s="103"/>
      <c r="D205" s="103"/>
      <c r="E205" s="103"/>
      <c r="F205" s="3" t="e">
        <f>#REF!</f>
        <v>#REF!</v>
      </c>
    </row>
    <row r="206" spans="2:6" s="25" customFormat="1" ht="14.4" customHeight="1" x14ac:dyDescent="0.3">
      <c r="B206" s="88" t="s">
        <v>224</v>
      </c>
      <c r="C206" s="89"/>
      <c r="D206" s="89"/>
      <c r="E206" s="89"/>
      <c r="F206" s="3" t="e">
        <f>#REF!</f>
        <v>#REF!</v>
      </c>
    </row>
    <row r="207" spans="2:6" s="25" customFormat="1" ht="14.4" customHeight="1" x14ac:dyDescent="0.3">
      <c r="B207" s="88" t="s">
        <v>230</v>
      </c>
      <c r="C207" s="89"/>
      <c r="D207" s="89"/>
      <c r="E207" s="89"/>
      <c r="F207" s="3" t="e">
        <f>#REF!</f>
        <v>#REF!</v>
      </c>
    </row>
    <row r="208" spans="2:6" s="25" customFormat="1" ht="14.4" customHeight="1" x14ac:dyDescent="0.3">
      <c r="B208" s="88" t="s">
        <v>231</v>
      </c>
      <c r="C208" s="89"/>
      <c r="D208" s="89"/>
      <c r="E208" s="89"/>
      <c r="F208" s="3" t="e">
        <f>#REF!</f>
        <v>#REF!</v>
      </c>
    </row>
    <row r="209" spans="2:6" s="25" customFormat="1" ht="14.4" customHeight="1" x14ac:dyDescent="0.3">
      <c r="B209" s="88" t="s">
        <v>232</v>
      </c>
      <c r="C209" s="89"/>
      <c r="D209" s="89"/>
      <c r="E209" s="89"/>
      <c r="F209" s="3" t="e">
        <f>#REF!</f>
        <v>#REF!</v>
      </c>
    </row>
    <row r="210" spans="2:6" s="25" customFormat="1" ht="14.4" customHeight="1" x14ac:dyDescent="0.3">
      <c r="B210" s="88" t="s">
        <v>233</v>
      </c>
      <c r="C210" s="89"/>
      <c r="D210" s="89"/>
      <c r="E210" s="89"/>
      <c r="F210" s="3" t="e">
        <f>#REF!</f>
        <v>#REF!</v>
      </c>
    </row>
    <row r="211" spans="2:6" s="25" customFormat="1" ht="14.4" customHeight="1" x14ac:dyDescent="0.3">
      <c r="B211" s="102" t="s">
        <v>249</v>
      </c>
      <c r="C211" s="103"/>
      <c r="D211" s="103"/>
      <c r="E211" s="103"/>
      <c r="F211" s="3" t="e">
        <f>#REF!</f>
        <v>#REF!</v>
      </c>
    </row>
    <row r="212" spans="2:6" s="25" customFormat="1" ht="14.4" customHeight="1" x14ac:dyDescent="0.3">
      <c r="B212" s="88" t="s">
        <v>224</v>
      </c>
      <c r="C212" s="89"/>
      <c r="D212" s="89"/>
      <c r="E212" s="89"/>
      <c r="F212" s="3" t="e">
        <f>#REF!</f>
        <v>#REF!</v>
      </c>
    </row>
    <row r="213" spans="2:6" s="25" customFormat="1" ht="14.4" customHeight="1" x14ac:dyDescent="0.3">
      <c r="B213" s="88" t="s">
        <v>230</v>
      </c>
      <c r="C213" s="89"/>
      <c r="D213" s="89"/>
      <c r="E213" s="89"/>
      <c r="F213" s="3" t="e">
        <f>#REF!</f>
        <v>#REF!</v>
      </c>
    </row>
    <row r="214" spans="2:6" s="25" customFormat="1" ht="14.4" customHeight="1" x14ac:dyDescent="0.3">
      <c r="B214" s="88" t="s">
        <v>231</v>
      </c>
      <c r="C214" s="89"/>
      <c r="D214" s="89"/>
      <c r="E214" s="89"/>
      <c r="F214" s="3" t="e">
        <f>#REF!</f>
        <v>#REF!</v>
      </c>
    </row>
    <row r="215" spans="2:6" s="25" customFormat="1" ht="14.4" customHeight="1" x14ac:dyDescent="0.3">
      <c r="B215" s="88" t="s">
        <v>232</v>
      </c>
      <c r="C215" s="89"/>
      <c r="D215" s="89"/>
      <c r="E215" s="89"/>
      <c r="F215" s="3" t="e">
        <f>#REF!</f>
        <v>#REF!</v>
      </c>
    </row>
    <row r="216" spans="2:6" s="25" customFormat="1" ht="14.4" customHeight="1" x14ac:dyDescent="0.3">
      <c r="B216" s="88" t="s">
        <v>233</v>
      </c>
      <c r="C216" s="89"/>
      <c r="D216" s="89"/>
      <c r="E216" s="89"/>
      <c r="F216" s="3" t="e">
        <f>#REF!</f>
        <v>#REF!</v>
      </c>
    </row>
    <row r="217" spans="2:6" s="25" customFormat="1" ht="14.4" customHeight="1" x14ac:dyDescent="0.3">
      <c r="B217" s="102" t="s">
        <v>250</v>
      </c>
      <c r="C217" s="103"/>
      <c r="D217" s="103"/>
      <c r="E217" s="103"/>
      <c r="F217" s="3" t="e">
        <f>#REF!</f>
        <v>#REF!</v>
      </c>
    </row>
    <row r="218" spans="2:6" s="25" customFormat="1" ht="14.4" customHeight="1" x14ac:dyDescent="0.3">
      <c r="B218" s="88" t="s">
        <v>224</v>
      </c>
      <c r="C218" s="89"/>
      <c r="D218" s="89"/>
      <c r="E218" s="89"/>
      <c r="F218" s="3" t="e">
        <f>#REF!</f>
        <v>#REF!</v>
      </c>
    </row>
    <row r="219" spans="2:6" s="25" customFormat="1" ht="14.4" customHeight="1" x14ac:dyDescent="0.3">
      <c r="B219" s="88" t="s">
        <v>230</v>
      </c>
      <c r="C219" s="89"/>
      <c r="D219" s="89"/>
      <c r="E219" s="89"/>
      <c r="F219" s="3" t="e">
        <f>#REF!</f>
        <v>#REF!</v>
      </c>
    </row>
    <row r="220" spans="2:6" s="25" customFormat="1" ht="14.4" customHeight="1" x14ac:dyDescent="0.3">
      <c r="B220" s="88" t="s">
        <v>231</v>
      </c>
      <c r="C220" s="89"/>
      <c r="D220" s="89"/>
      <c r="E220" s="89"/>
      <c r="F220" s="3" t="e">
        <f>#REF!</f>
        <v>#REF!</v>
      </c>
    </row>
    <row r="221" spans="2:6" s="25" customFormat="1" ht="14.4" customHeight="1" x14ac:dyDescent="0.3">
      <c r="B221" s="88" t="s">
        <v>232</v>
      </c>
      <c r="C221" s="89"/>
      <c r="D221" s="89"/>
      <c r="E221" s="89"/>
      <c r="F221" s="3" t="e">
        <f>#REF!</f>
        <v>#REF!</v>
      </c>
    </row>
    <row r="222" spans="2:6" s="25" customFormat="1" ht="14.4" customHeight="1" x14ac:dyDescent="0.3">
      <c r="B222" s="88" t="s">
        <v>233</v>
      </c>
      <c r="C222" s="89"/>
      <c r="D222" s="89"/>
      <c r="E222" s="89"/>
      <c r="F222" s="3" t="e">
        <f>#REF!</f>
        <v>#REF!</v>
      </c>
    </row>
    <row r="223" spans="2:6" s="25" customFormat="1" ht="14.4" customHeight="1" x14ac:dyDescent="0.3">
      <c r="B223" s="102" t="s">
        <v>259</v>
      </c>
      <c r="C223" s="103"/>
      <c r="D223" s="103"/>
      <c r="E223" s="103"/>
      <c r="F223" s="3" t="e">
        <f>#REF!</f>
        <v>#REF!</v>
      </c>
    </row>
    <row r="224" spans="2:6" s="25" customFormat="1" ht="14.4" customHeight="1" x14ac:dyDescent="0.3">
      <c r="B224" s="88" t="s">
        <v>224</v>
      </c>
      <c r="C224" s="89"/>
      <c r="D224" s="89"/>
      <c r="E224" s="89"/>
      <c r="F224" s="3" t="e">
        <f>#REF!</f>
        <v>#REF!</v>
      </c>
    </row>
    <row r="225" spans="2:6" s="25" customFormat="1" ht="14.4" customHeight="1" x14ac:dyDescent="0.3">
      <c r="B225" s="88" t="s">
        <v>230</v>
      </c>
      <c r="C225" s="89"/>
      <c r="D225" s="89"/>
      <c r="E225" s="89"/>
      <c r="F225" s="3" t="e">
        <f>#REF!</f>
        <v>#REF!</v>
      </c>
    </row>
    <row r="226" spans="2:6" s="25" customFormat="1" ht="14.4" customHeight="1" x14ac:dyDescent="0.3">
      <c r="B226" s="88" t="s">
        <v>231</v>
      </c>
      <c r="C226" s="89"/>
      <c r="D226" s="89"/>
      <c r="E226" s="89"/>
      <c r="F226" s="3" t="e">
        <f>#REF!</f>
        <v>#REF!</v>
      </c>
    </row>
    <row r="227" spans="2:6" s="25" customFormat="1" ht="14.4" customHeight="1" x14ac:dyDescent="0.3">
      <c r="B227" s="88" t="s">
        <v>232</v>
      </c>
      <c r="C227" s="89"/>
      <c r="D227" s="89"/>
      <c r="E227" s="89"/>
      <c r="F227" s="3" t="e">
        <f>#REF!</f>
        <v>#REF!</v>
      </c>
    </row>
    <row r="228" spans="2:6" s="25" customFormat="1" ht="14.4" customHeight="1" x14ac:dyDescent="0.3">
      <c r="B228" s="88" t="s">
        <v>233</v>
      </c>
      <c r="C228" s="89"/>
      <c r="D228" s="89"/>
      <c r="E228" s="89"/>
      <c r="F228" s="3" t="e">
        <f>#REF!</f>
        <v>#REF!</v>
      </c>
    </row>
    <row r="229" spans="2:6" s="25" customFormat="1" ht="14.4" customHeight="1" x14ac:dyDescent="0.3">
      <c r="B229" s="102" t="s">
        <v>260</v>
      </c>
      <c r="C229" s="103"/>
      <c r="D229" s="103"/>
      <c r="E229" s="103"/>
      <c r="F229" s="3" t="e">
        <f>#REF!</f>
        <v>#REF!</v>
      </c>
    </row>
    <row r="230" spans="2:6" s="25" customFormat="1" ht="14.4" customHeight="1" x14ac:dyDescent="0.3">
      <c r="B230" s="88" t="s">
        <v>224</v>
      </c>
      <c r="C230" s="89"/>
      <c r="D230" s="89"/>
      <c r="E230" s="89"/>
      <c r="F230" s="3" t="e">
        <f>#REF!</f>
        <v>#REF!</v>
      </c>
    </row>
    <row r="231" spans="2:6" s="25" customFormat="1" ht="14.4" customHeight="1" x14ac:dyDescent="0.3">
      <c r="B231" s="88" t="s">
        <v>230</v>
      </c>
      <c r="C231" s="89"/>
      <c r="D231" s="89"/>
      <c r="E231" s="89"/>
      <c r="F231" s="3" t="e">
        <f>#REF!</f>
        <v>#REF!</v>
      </c>
    </row>
    <row r="232" spans="2:6" s="25" customFormat="1" ht="14.4" customHeight="1" x14ac:dyDescent="0.3">
      <c r="B232" s="88" t="s">
        <v>231</v>
      </c>
      <c r="C232" s="89"/>
      <c r="D232" s="89"/>
      <c r="E232" s="89"/>
      <c r="F232" s="3" t="e">
        <f>#REF!</f>
        <v>#REF!</v>
      </c>
    </row>
    <row r="233" spans="2:6" s="25" customFormat="1" ht="14.4" customHeight="1" x14ac:dyDescent="0.3">
      <c r="B233" s="88" t="s">
        <v>232</v>
      </c>
      <c r="C233" s="89"/>
      <c r="D233" s="89"/>
      <c r="E233" s="89"/>
      <c r="F233" s="3" t="e">
        <f>#REF!</f>
        <v>#REF!</v>
      </c>
    </row>
    <row r="234" spans="2:6" s="25" customFormat="1" ht="14.4" customHeight="1" x14ac:dyDescent="0.3">
      <c r="B234" s="88" t="s">
        <v>233</v>
      </c>
      <c r="C234" s="89"/>
      <c r="D234" s="89"/>
      <c r="E234" s="89"/>
      <c r="F234" s="3" t="e">
        <f>#REF!</f>
        <v>#REF!</v>
      </c>
    </row>
    <row r="235" spans="2:6" s="25" customFormat="1" x14ac:dyDescent="0.3">
      <c r="B235" s="96" t="s">
        <v>347</v>
      </c>
      <c r="C235" s="97"/>
      <c r="D235" s="97"/>
      <c r="E235" s="97"/>
      <c r="F235" s="30" t="e">
        <f>F236+F237+F243+F249+F255+F261</f>
        <v>#REF!</v>
      </c>
    </row>
    <row r="236" spans="2:6" s="25" customFormat="1" x14ac:dyDescent="0.3">
      <c r="B236" s="102" t="s">
        <v>245</v>
      </c>
      <c r="C236" s="103"/>
      <c r="D236" s="103"/>
      <c r="E236" s="103"/>
      <c r="F236" s="3" t="e">
        <f>#REF!</f>
        <v>#REF!</v>
      </c>
    </row>
    <row r="237" spans="2:6" s="25" customFormat="1" x14ac:dyDescent="0.3">
      <c r="B237" s="102" t="s">
        <v>246</v>
      </c>
      <c r="C237" s="103"/>
      <c r="D237" s="103"/>
      <c r="E237" s="103"/>
      <c r="F237" s="31" t="e">
        <f>#REF!-#REF!</f>
        <v>#REF!</v>
      </c>
    </row>
    <row r="238" spans="2:6" s="25" customFormat="1" x14ac:dyDescent="0.3">
      <c r="B238" s="88" t="s">
        <v>224</v>
      </c>
      <c r="C238" s="89"/>
      <c r="D238" s="89"/>
      <c r="E238" s="89"/>
      <c r="F238" s="3"/>
    </row>
    <row r="239" spans="2:6" s="25" customFormat="1" x14ac:dyDescent="0.3">
      <c r="B239" s="88" t="s">
        <v>230</v>
      </c>
      <c r="C239" s="89"/>
      <c r="D239" s="89"/>
      <c r="E239" s="89"/>
      <c r="F239" s="3" t="e">
        <f>#REF!</f>
        <v>#REF!</v>
      </c>
    </row>
    <row r="240" spans="2:6" s="25" customFormat="1" x14ac:dyDescent="0.3">
      <c r="B240" s="88" t="s">
        <v>231</v>
      </c>
      <c r="C240" s="89"/>
      <c r="D240" s="89"/>
      <c r="E240" s="89"/>
      <c r="F240" s="3" t="e">
        <f>#REF!</f>
        <v>#REF!</v>
      </c>
    </row>
    <row r="241" spans="2:6" s="25" customFormat="1" x14ac:dyDescent="0.3">
      <c r="B241" s="88" t="s">
        <v>232</v>
      </c>
      <c r="C241" s="89"/>
      <c r="D241" s="89"/>
      <c r="E241" s="89"/>
      <c r="F241" s="3" t="e">
        <f>#REF!</f>
        <v>#REF!</v>
      </c>
    </row>
    <row r="242" spans="2:6" s="25" customFormat="1" x14ac:dyDescent="0.3">
      <c r="B242" s="88" t="s">
        <v>233</v>
      </c>
      <c r="C242" s="89"/>
      <c r="D242" s="89"/>
      <c r="E242" s="89"/>
      <c r="F242" s="3" t="e">
        <f>#REF!</f>
        <v>#REF!</v>
      </c>
    </row>
    <row r="243" spans="2:6" s="25" customFormat="1" x14ac:dyDescent="0.3">
      <c r="B243" s="102" t="s">
        <v>249</v>
      </c>
      <c r="C243" s="103"/>
      <c r="D243" s="103"/>
      <c r="E243" s="103"/>
      <c r="F243" s="7" t="e">
        <f>#REF!-#REF!-#REF!</f>
        <v>#REF!</v>
      </c>
    </row>
    <row r="244" spans="2:6" s="25" customFormat="1" x14ac:dyDescent="0.3">
      <c r="B244" s="88" t="s">
        <v>224</v>
      </c>
      <c r="C244" s="89"/>
      <c r="D244" s="89"/>
      <c r="E244" s="89"/>
      <c r="F244" s="32"/>
    </row>
    <row r="245" spans="2:6" s="25" customFormat="1" x14ac:dyDescent="0.3">
      <c r="B245" s="88" t="s">
        <v>230</v>
      </c>
      <c r="C245" s="89"/>
      <c r="D245" s="89"/>
      <c r="E245" s="89"/>
      <c r="F245" s="3" t="e">
        <f>#REF!</f>
        <v>#REF!</v>
      </c>
    </row>
    <row r="246" spans="2:6" s="25" customFormat="1" x14ac:dyDescent="0.3">
      <c r="B246" s="88" t="s">
        <v>231</v>
      </c>
      <c r="C246" s="89"/>
      <c r="D246" s="89"/>
      <c r="E246" s="89"/>
      <c r="F246" s="7" t="e">
        <f>#REF!-#REF!</f>
        <v>#REF!</v>
      </c>
    </row>
    <row r="247" spans="2:6" s="25" customFormat="1" x14ac:dyDescent="0.3">
      <c r="B247" s="88" t="s">
        <v>232</v>
      </c>
      <c r="C247" s="89"/>
      <c r="D247" s="89"/>
      <c r="E247" s="89"/>
      <c r="F247" s="3" t="e">
        <f>#REF!</f>
        <v>#REF!</v>
      </c>
    </row>
    <row r="248" spans="2:6" s="25" customFormat="1" x14ac:dyDescent="0.3">
      <c r="B248" s="88" t="s">
        <v>233</v>
      </c>
      <c r="C248" s="89"/>
      <c r="D248" s="89"/>
      <c r="E248" s="89"/>
      <c r="F248" s="3" t="e">
        <f>#REF!</f>
        <v>#REF!</v>
      </c>
    </row>
    <row r="249" spans="2:6" s="25" customFormat="1" x14ac:dyDescent="0.3">
      <c r="B249" s="102" t="s">
        <v>250</v>
      </c>
      <c r="C249" s="103"/>
      <c r="D249" s="103"/>
      <c r="E249" s="103"/>
      <c r="F249" s="3" t="e">
        <f>#REF!</f>
        <v>#REF!</v>
      </c>
    </row>
    <row r="250" spans="2:6" s="25" customFormat="1" x14ac:dyDescent="0.3">
      <c r="B250" s="88" t="s">
        <v>224</v>
      </c>
      <c r="C250" s="89"/>
      <c r="D250" s="89"/>
      <c r="E250" s="89"/>
      <c r="F250" s="3" t="e">
        <f>#REF!</f>
        <v>#REF!</v>
      </c>
    </row>
    <row r="251" spans="2:6" s="25" customFormat="1" x14ac:dyDescent="0.3">
      <c r="B251" s="88" t="s">
        <v>230</v>
      </c>
      <c r="C251" s="89"/>
      <c r="D251" s="89"/>
      <c r="E251" s="89"/>
      <c r="F251" s="3" t="e">
        <f>#REF!</f>
        <v>#REF!</v>
      </c>
    </row>
    <row r="252" spans="2:6" s="25" customFormat="1" x14ac:dyDescent="0.3">
      <c r="B252" s="88" t="s">
        <v>231</v>
      </c>
      <c r="C252" s="89"/>
      <c r="D252" s="89"/>
      <c r="E252" s="89"/>
      <c r="F252" s="3" t="e">
        <f>#REF!</f>
        <v>#REF!</v>
      </c>
    </row>
    <row r="253" spans="2:6" s="25" customFormat="1" x14ac:dyDescent="0.3">
      <c r="B253" s="88" t="s">
        <v>232</v>
      </c>
      <c r="C253" s="89"/>
      <c r="D253" s="89"/>
      <c r="E253" s="89"/>
      <c r="F253" s="3" t="e">
        <f>#REF!</f>
        <v>#REF!</v>
      </c>
    </row>
    <row r="254" spans="2:6" s="25" customFormat="1" x14ac:dyDescent="0.3">
      <c r="B254" s="88" t="s">
        <v>233</v>
      </c>
      <c r="C254" s="89"/>
      <c r="D254" s="89"/>
      <c r="E254" s="89"/>
      <c r="F254" s="3" t="e">
        <f>#REF!</f>
        <v>#REF!</v>
      </c>
    </row>
    <row r="255" spans="2:6" s="25" customFormat="1" x14ac:dyDescent="0.3">
      <c r="B255" s="102" t="s">
        <v>259</v>
      </c>
      <c r="C255" s="103"/>
      <c r="D255" s="103"/>
      <c r="E255" s="103"/>
      <c r="F255" s="3" t="e">
        <f>#REF!</f>
        <v>#REF!</v>
      </c>
    </row>
    <row r="256" spans="2:6" s="25" customFormat="1" x14ac:dyDescent="0.3">
      <c r="B256" s="88" t="s">
        <v>224</v>
      </c>
      <c r="C256" s="89"/>
      <c r="D256" s="89"/>
      <c r="E256" s="89"/>
      <c r="F256" s="3" t="e">
        <f>#REF!</f>
        <v>#REF!</v>
      </c>
    </row>
    <row r="257" spans="2:6" s="25" customFormat="1" x14ac:dyDescent="0.3">
      <c r="B257" s="88" t="s">
        <v>230</v>
      </c>
      <c r="C257" s="89"/>
      <c r="D257" s="89"/>
      <c r="E257" s="89"/>
      <c r="F257" s="3" t="e">
        <f>#REF!</f>
        <v>#REF!</v>
      </c>
    </row>
    <row r="258" spans="2:6" s="25" customFormat="1" x14ac:dyDescent="0.3">
      <c r="B258" s="88" t="s">
        <v>231</v>
      </c>
      <c r="C258" s="89"/>
      <c r="D258" s="89"/>
      <c r="E258" s="89"/>
      <c r="F258" s="3" t="e">
        <f>#REF!</f>
        <v>#REF!</v>
      </c>
    </row>
    <row r="259" spans="2:6" s="25" customFormat="1" x14ac:dyDescent="0.3">
      <c r="B259" s="88" t="s">
        <v>232</v>
      </c>
      <c r="C259" s="89"/>
      <c r="D259" s="89"/>
      <c r="E259" s="89"/>
      <c r="F259" s="3" t="e">
        <f>#REF!</f>
        <v>#REF!</v>
      </c>
    </row>
    <row r="260" spans="2:6" s="25" customFormat="1" x14ac:dyDescent="0.3">
      <c r="B260" s="88" t="s">
        <v>233</v>
      </c>
      <c r="C260" s="89"/>
      <c r="D260" s="89"/>
      <c r="E260" s="89"/>
      <c r="F260" s="3" t="e">
        <f>#REF!</f>
        <v>#REF!</v>
      </c>
    </row>
    <row r="261" spans="2:6" s="25" customFormat="1" x14ac:dyDescent="0.3">
      <c r="B261" s="102" t="s">
        <v>260</v>
      </c>
      <c r="C261" s="103"/>
      <c r="D261" s="103"/>
      <c r="E261" s="103"/>
      <c r="F261" s="3" t="e">
        <f>#REF!</f>
        <v>#REF!</v>
      </c>
    </row>
    <row r="262" spans="2:6" s="25" customFormat="1" x14ac:dyDescent="0.3">
      <c r="B262" s="88" t="s">
        <v>224</v>
      </c>
      <c r="C262" s="89"/>
      <c r="D262" s="89"/>
      <c r="E262" s="89"/>
      <c r="F262" s="3" t="e">
        <f>#REF!</f>
        <v>#REF!</v>
      </c>
    </row>
    <row r="263" spans="2:6" s="25" customFormat="1" x14ac:dyDescent="0.3">
      <c r="B263" s="88" t="s">
        <v>230</v>
      </c>
      <c r="C263" s="89"/>
      <c r="D263" s="89"/>
      <c r="E263" s="89"/>
      <c r="F263" s="3" t="e">
        <f>#REF!</f>
        <v>#REF!</v>
      </c>
    </row>
    <row r="264" spans="2:6" s="25" customFormat="1" x14ac:dyDescent="0.3">
      <c r="B264" s="88" t="s">
        <v>231</v>
      </c>
      <c r="C264" s="89"/>
      <c r="D264" s="89"/>
      <c r="E264" s="89"/>
      <c r="F264" s="3" t="e">
        <f>#REF!</f>
        <v>#REF!</v>
      </c>
    </row>
    <row r="265" spans="2:6" s="25" customFormat="1" x14ac:dyDescent="0.3">
      <c r="B265" s="88" t="s">
        <v>232</v>
      </c>
      <c r="C265" s="89"/>
      <c r="D265" s="89"/>
      <c r="E265" s="89"/>
      <c r="F265" s="3" t="e">
        <f>#REF!</f>
        <v>#REF!</v>
      </c>
    </row>
    <row r="266" spans="2:6" s="25" customFormat="1" x14ac:dyDescent="0.3">
      <c r="B266" s="88" t="s">
        <v>233</v>
      </c>
      <c r="C266" s="89"/>
      <c r="D266" s="89"/>
      <c r="E266" s="89"/>
      <c r="F266" s="3" t="e">
        <f>#REF!</f>
        <v>#REF!</v>
      </c>
    </row>
    <row r="267" spans="2:6" s="25" customFormat="1" x14ac:dyDescent="0.3">
      <c r="B267" s="96" t="s">
        <v>350</v>
      </c>
      <c r="C267" s="97"/>
      <c r="D267" s="97"/>
      <c r="E267" s="97"/>
      <c r="F267" s="31" t="e">
        <f>F269+F154-F135-F16</f>
        <v>#REF!</v>
      </c>
    </row>
    <row r="268" spans="2:6" s="25" customFormat="1" ht="14.7" customHeight="1" x14ac:dyDescent="0.3">
      <c r="B268" s="96" t="s">
        <v>351</v>
      </c>
      <c r="C268" s="97"/>
      <c r="D268" s="97"/>
      <c r="E268" s="97"/>
      <c r="F268" s="30" t="e">
        <f>-F269</f>
        <v>#REF!</v>
      </c>
    </row>
    <row r="269" spans="2:6" s="25" customFormat="1" ht="14.7" customHeight="1" x14ac:dyDescent="0.3">
      <c r="B269" s="96" t="s">
        <v>372</v>
      </c>
      <c r="C269" s="97"/>
      <c r="D269" s="97"/>
      <c r="E269" s="97"/>
      <c r="F269" s="30" t="e">
        <f>F270+F287+F288+F289+F299</f>
        <v>#REF!</v>
      </c>
    </row>
    <row r="270" spans="2:6" s="25" customFormat="1" x14ac:dyDescent="0.3">
      <c r="B270" s="96" t="s">
        <v>352</v>
      </c>
      <c r="C270" s="97"/>
      <c r="D270" s="97"/>
      <c r="E270" s="97"/>
      <c r="F270" s="27" t="e">
        <f>#REF!</f>
        <v>#REF!</v>
      </c>
    </row>
    <row r="271" spans="2:6" s="25" customFormat="1" x14ac:dyDescent="0.3">
      <c r="B271" s="94" t="s">
        <v>266</v>
      </c>
      <c r="C271" s="94"/>
      <c r="D271" s="94"/>
      <c r="E271" s="94"/>
      <c r="F271" s="27" t="e">
        <f>#REF!</f>
        <v>#REF!</v>
      </c>
    </row>
    <row r="272" spans="2:6" s="25" customFormat="1" x14ac:dyDescent="0.3">
      <c r="B272" s="98" t="s">
        <v>267</v>
      </c>
      <c r="C272" s="98"/>
      <c r="D272" s="98"/>
      <c r="E272" s="98"/>
      <c r="F272" s="27" t="e">
        <f>#REF!</f>
        <v>#REF!</v>
      </c>
    </row>
    <row r="273" spans="2:6" s="25" customFormat="1" x14ac:dyDescent="0.3">
      <c r="B273" s="98" t="s">
        <v>268</v>
      </c>
      <c r="C273" s="98"/>
      <c r="D273" s="98"/>
      <c r="E273" s="98"/>
      <c r="F273" s="27" t="e">
        <f>#REF!</f>
        <v>#REF!</v>
      </c>
    </row>
    <row r="274" spans="2:6" s="25" customFormat="1" x14ac:dyDescent="0.3">
      <c r="B274" s="94" t="s">
        <v>269</v>
      </c>
      <c r="C274" s="94"/>
      <c r="D274" s="94"/>
      <c r="E274" s="94"/>
      <c r="F274" s="27" t="e">
        <f>#REF!</f>
        <v>#REF!</v>
      </c>
    </row>
    <row r="275" spans="2:6" s="25" customFormat="1" x14ac:dyDescent="0.3">
      <c r="B275" s="94" t="s">
        <v>270</v>
      </c>
      <c r="C275" s="94"/>
      <c r="D275" s="94"/>
      <c r="E275" s="94"/>
      <c r="F275" s="27" t="e">
        <f>#REF!</f>
        <v>#REF!</v>
      </c>
    </row>
    <row r="276" spans="2:6" s="25" customFormat="1" x14ac:dyDescent="0.3">
      <c r="B276" s="94" t="s">
        <v>271</v>
      </c>
      <c r="C276" s="94"/>
      <c r="D276" s="94"/>
      <c r="E276" s="94"/>
      <c r="F276" s="27" t="e">
        <f>#REF!</f>
        <v>#REF!</v>
      </c>
    </row>
    <row r="277" spans="2:6" s="25" customFormat="1" x14ac:dyDescent="0.3">
      <c r="B277" s="100" t="s">
        <v>272</v>
      </c>
      <c r="C277" s="100"/>
      <c r="D277" s="100"/>
      <c r="E277" s="100"/>
      <c r="F277" s="27" t="e">
        <f>#REF!</f>
        <v>#REF!</v>
      </c>
    </row>
    <row r="278" spans="2:6" s="25" customFormat="1" x14ac:dyDescent="0.3">
      <c r="B278" s="100" t="s">
        <v>273</v>
      </c>
      <c r="C278" s="100"/>
      <c r="D278" s="100"/>
      <c r="E278" s="100"/>
      <c r="F278" s="27" t="e">
        <f>#REF!</f>
        <v>#REF!</v>
      </c>
    </row>
    <row r="279" spans="2:6" s="25" customFormat="1" x14ac:dyDescent="0.3">
      <c r="B279" s="105" t="s">
        <v>274</v>
      </c>
      <c r="C279" s="105"/>
      <c r="D279" s="105"/>
      <c r="E279" s="105"/>
      <c r="F279" s="27" t="e">
        <f>#REF!-#REF!</f>
        <v>#REF!</v>
      </c>
    </row>
    <row r="280" spans="2:6" s="25" customFormat="1" x14ac:dyDescent="0.3">
      <c r="B280" s="100" t="s">
        <v>275</v>
      </c>
      <c r="C280" s="100"/>
      <c r="D280" s="100"/>
      <c r="E280" s="100"/>
      <c r="F280" s="27" t="e">
        <f>#REF!</f>
        <v>#REF!</v>
      </c>
    </row>
    <row r="281" spans="2:6" s="25" customFormat="1" x14ac:dyDescent="0.3">
      <c r="B281" s="100" t="s">
        <v>276</v>
      </c>
      <c r="C281" s="100"/>
      <c r="D281" s="100"/>
      <c r="E281" s="100"/>
      <c r="F281" s="27" t="e">
        <f>#REF!</f>
        <v>#REF!</v>
      </c>
    </row>
    <row r="282" spans="2:6" s="25" customFormat="1" x14ac:dyDescent="0.3">
      <c r="B282" s="98" t="s">
        <v>234</v>
      </c>
      <c r="C282" s="98"/>
      <c r="D282" s="98"/>
      <c r="E282" s="98"/>
      <c r="F282" s="27" t="e">
        <f>#REF!</f>
        <v>#REF!</v>
      </c>
    </row>
    <row r="283" spans="2:6" s="25" customFormat="1" x14ac:dyDescent="0.3">
      <c r="B283" s="98" t="s">
        <v>235</v>
      </c>
      <c r="C283" s="98"/>
      <c r="D283" s="98"/>
      <c r="E283" s="98"/>
      <c r="F283" s="27" t="e">
        <f>#REF!</f>
        <v>#REF!</v>
      </c>
    </row>
    <row r="284" spans="2:6" s="25" customFormat="1" x14ac:dyDescent="0.3">
      <c r="B284" s="100" t="s">
        <v>277</v>
      </c>
      <c r="C284" s="100"/>
      <c r="D284" s="100"/>
      <c r="E284" s="100"/>
      <c r="F284" s="27" t="e">
        <f>#REF!</f>
        <v>#REF!</v>
      </c>
    </row>
    <row r="285" spans="2:6" s="25" customFormat="1" x14ac:dyDescent="0.3">
      <c r="B285" s="100" t="s">
        <v>278</v>
      </c>
      <c r="C285" s="100"/>
      <c r="D285" s="100"/>
      <c r="E285" s="100"/>
      <c r="F285" s="27" t="e">
        <f>#REF!</f>
        <v>#REF!</v>
      </c>
    </row>
    <row r="286" spans="2:6" s="25" customFormat="1" x14ac:dyDescent="0.3">
      <c r="B286" s="100" t="s">
        <v>279</v>
      </c>
      <c r="C286" s="100"/>
      <c r="D286" s="100"/>
      <c r="E286" s="100"/>
      <c r="F286" s="27" t="e">
        <f>#REF!</f>
        <v>#REF!</v>
      </c>
    </row>
    <row r="287" spans="2:6" s="25" customFormat="1" ht="14.4" customHeight="1" x14ac:dyDescent="0.3">
      <c r="B287" s="102" t="s">
        <v>373</v>
      </c>
      <c r="C287" s="103"/>
      <c r="D287" s="103"/>
      <c r="E287" s="103"/>
      <c r="F287" s="27" t="e">
        <f>-#REF!</f>
        <v>#REF!</v>
      </c>
    </row>
    <row r="288" spans="2:6" s="25" customFormat="1" ht="14.4" customHeight="1" x14ac:dyDescent="0.3">
      <c r="B288" s="102" t="s">
        <v>282</v>
      </c>
      <c r="C288" s="103"/>
      <c r="D288" s="103"/>
      <c r="E288" s="103"/>
      <c r="F288" s="27" t="e">
        <f>#REF!-#REF!</f>
        <v>#REF!</v>
      </c>
    </row>
    <row r="289" spans="2:13" s="25" customFormat="1" ht="14.4" customHeight="1" x14ac:dyDescent="0.3">
      <c r="B289" s="102" t="s">
        <v>283</v>
      </c>
      <c r="C289" s="103"/>
      <c r="D289" s="103"/>
      <c r="E289" s="103"/>
      <c r="F289" s="30" t="e">
        <f>F290+F294+F297+F298</f>
        <v>#REF!</v>
      </c>
    </row>
    <row r="290" spans="2:13" s="25" customFormat="1" ht="14.4" customHeight="1" x14ac:dyDescent="0.3">
      <c r="B290" s="102" t="s">
        <v>284</v>
      </c>
      <c r="C290" s="103"/>
      <c r="D290" s="103"/>
      <c r="E290" s="103"/>
      <c r="F290" s="27" t="e">
        <f>#REF!-#REF!</f>
        <v>#REF!</v>
      </c>
    </row>
    <row r="291" spans="2:13" s="25" customFormat="1" ht="14.4" customHeight="1" x14ac:dyDescent="0.3">
      <c r="B291" s="102" t="s">
        <v>285</v>
      </c>
      <c r="C291" s="103"/>
      <c r="D291" s="103"/>
      <c r="E291" s="103"/>
      <c r="F291" s="27" t="e">
        <f>-#REF!</f>
        <v>#REF!</v>
      </c>
    </row>
    <row r="292" spans="2:13" s="25" customFormat="1" ht="14.4" customHeight="1" x14ac:dyDescent="0.3">
      <c r="B292" s="94" t="s">
        <v>286</v>
      </c>
      <c r="C292" s="95"/>
      <c r="D292" s="95"/>
      <c r="E292" s="95"/>
      <c r="F292" s="27" t="e">
        <f>-#REF!</f>
        <v>#REF!</v>
      </c>
    </row>
    <row r="293" spans="2:13" s="25" customFormat="1" ht="14.4" customHeight="1" x14ac:dyDescent="0.3">
      <c r="B293" s="102" t="s">
        <v>287</v>
      </c>
      <c r="C293" s="103"/>
      <c r="D293" s="103"/>
      <c r="E293" s="103"/>
      <c r="F293" s="27" t="e">
        <f>-#REF!</f>
        <v>#REF!</v>
      </c>
    </row>
    <row r="294" spans="2:13" s="25" customFormat="1" ht="14.4" customHeight="1" x14ac:dyDescent="0.3">
      <c r="B294" s="102" t="s">
        <v>288</v>
      </c>
      <c r="C294" s="103"/>
      <c r="D294" s="103"/>
      <c r="E294" s="103"/>
      <c r="F294" s="27" t="e">
        <f>#REF!</f>
        <v>#REF!</v>
      </c>
    </row>
    <row r="295" spans="2:13" s="25" customFormat="1" ht="14.4" customHeight="1" x14ac:dyDescent="0.3">
      <c r="B295" s="88" t="s">
        <v>234</v>
      </c>
      <c r="C295" s="89"/>
      <c r="D295" s="89"/>
      <c r="E295" s="89"/>
      <c r="F295" s="27" t="e">
        <f>-#REF!</f>
        <v>#REF!</v>
      </c>
    </row>
    <row r="296" spans="2:13" s="25" customFormat="1" ht="14.4" customHeight="1" x14ac:dyDescent="0.3">
      <c r="B296" s="88" t="s">
        <v>235</v>
      </c>
      <c r="C296" s="89"/>
      <c r="D296" s="89"/>
      <c r="E296" s="89"/>
      <c r="F296" s="27" t="e">
        <f>-#REF!</f>
        <v>#REF!</v>
      </c>
    </row>
    <row r="297" spans="2:13" s="25" customFormat="1" ht="14.4" customHeight="1" x14ac:dyDescent="0.3">
      <c r="B297" s="102" t="s">
        <v>278</v>
      </c>
      <c r="C297" s="103"/>
      <c r="D297" s="103"/>
      <c r="E297" s="103"/>
      <c r="F297" s="27" t="e">
        <f>#REF!</f>
        <v>#REF!</v>
      </c>
    </row>
    <row r="298" spans="2:13" s="25" customFormat="1" ht="14.4" customHeight="1" x14ac:dyDescent="0.3">
      <c r="B298" s="102" t="s">
        <v>289</v>
      </c>
      <c r="C298" s="103"/>
      <c r="D298" s="103"/>
      <c r="E298" s="103"/>
      <c r="F298" s="3" t="e">
        <f>-#REF!</f>
        <v>#REF!</v>
      </c>
    </row>
    <row r="299" spans="2:13" s="25" customFormat="1" ht="14.4" customHeight="1" x14ac:dyDescent="0.3">
      <c r="B299" s="96" t="s">
        <v>353</v>
      </c>
      <c r="C299" s="97"/>
      <c r="D299" s="97"/>
      <c r="E299" s="97"/>
      <c r="F299" s="28" t="e">
        <f>F300+F310+F314+F321+F322+F323</f>
        <v>#REF!</v>
      </c>
    </row>
    <row r="300" spans="2:13" s="26" customFormat="1" x14ac:dyDescent="0.3">
      <c r="B300" s="102" t="s">
        <v>291</v>
      </c>
      <c r="C300" s="103"/>
      <c r="D300" s="103"/>
      <c r="E300" s="10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2" t="s">
        <v>292</v>
      </c>
      <c r="C301" s="103"/>
      <c r="D301" s="103"/>
      <c r="E301" s="10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2" t="s">
        <v>374</v>
      </c>
      <c r="C302" s="103"/>
      <c r="D302" s="103"/>
      <c r="E302" s="10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2" t="s">
        <v>375</v>
      </c>
      <c r="C303" s="103"/>
      <c r="D303" s="103"/>
      <c r="E303" s="103"/>
      <c r="F303" s="33" t="e">
        <f>-#REF!</f>
        <v>#REF!</v>
      </c>
    </row>
    <row r="304" spans="2:13" x14ac:dyDescent="0.3">
      <c r="B304" s="102" t="s">
        <v>376</v>
      </c>
      <c r="C304" s="103"/>
      <c r="D304" s="103"/>
      <c r="E304" s="103"/>
      <c r="F304" s="33" t="e">
        <f>-#REF!</f>
        <v>#REF!</v>
      </c>
    </row>
    <row r="305" spans="2:13" s="1" customFormat="1" x14ac:dyDescent="0.3">
      <c r="B305" s="102" t="s">
        <v>377</v>
      </c>
      <c r="C305" s="103"/>
      <c r="D305" s="103"/>
      <c r="E305" s="10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2" t="s">
        <v>375</v>
      </c>
      <c r="C306" s="103"/>
      <c r="D306" s="103"/>
      <c r="E306" s="10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2" t="s">
        <v>376</v>
      </c>
      <c r="C307" s="103"/>
      <c r="D307" s="103"/>
      <c r="E307" s="103"/>
      <c r="F307" s="33" t="e">
        <f>-#REF!</f>
        <v>#REF!</v>
      </c>
    </row>
    <row r="308" spans="2:13" x14ac:dyDescent="0.3">
      <c r="B308" s="102" t="s">
        <v>293</v>
      </c>
      <c r="C308" s="103"/>
      <c r="D308" s="103"/>
      <c r="E308" s="103"/>
      <c r="F308" s="33" t="e">
        <f>-#REF!</f>
        <v>#REF!</v>
      </c>
    </row>
    <row r="309" spans="2:13" s="1" customFormat="1" x14ac:dyDescent="0.3">
      <c r="B309" s="102" t="s">
        <v>378</v>
      </c>
      <c r="C309" s="103"/>
      <c r="D309" s="103"/>
      <c r="E309" s="10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2" t="s">
        <v>379</v>
      </c>
      <c r="C310" s="103"/>
      <c r="D310" s="103"/>
      <c r="E310" s="103"/>
      <c r="F310" s="33" t="e">
        <f>-#REF!</f>
        <v>#REF!</v>
      </c>
    </row>
    <row r="311" spans="2:13" s="1" customFormat="1" x14ac:dyDescent="0.3">
      <c r="B311" s="102" t="s">
        <v>294</v>
      </c>
      <c r="C311" s="103"/>
      <c r="D311" s="103"/>
      <c r="E311" s="10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2" t="s">
        <v>295</v>
      </c>
      <c r="C312" s="103"/>
      <c r="D312" s="103"/>
      <c r="E312" s="10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2" t="s">
        <v>380</v>
      </c>
      <c r="C313" s="103"/>
      <c r="D313" s="103"/>
      <c r="E313" s="10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2" t="s">
        <v>381</v>
      </c>
      <c r="C314" s="103"/>
      <c r="D314" s="103"/>
      <c r="E314" s="10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2" t="s">
        <v>382</v>
      </c>
      <c r="C315" s="103"/>
      <c r="D315" s="103"/>
      <c r="E315" s="103"/>
      <c r="F315" s="33" t="e">
        <f>-#REF!</f>
        <v>#REF!</v>
      </c>
    </row>
    <row r="316" spans="2:13" s="1" customFormat="1" x14ac:dyDescent="0.3">
      <c r="B316" s="102" t="s">
        <v>375</v>
      </c>
      <c r="C316" s="103"/>
      <c r="D316" s="103"/>
      <c r="E316" s="10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2" t="s">
        <v>376</v>
      </c>
      <c r="C317" s="103"/>
      <c r="D317" s="103"/>
      <c r="E317" s="10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2" t="s">
        <v>383</v>
      </c>
      <c r="C318" s="103"/>
      <c r="D318" s="103"/>
      <c r="E318" s="10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2" t="s">
        <v>375</v>
      </c>
      <c r="C319" s="103"/>
      <c r="D319" s="103"/>
      <c r="E319" s="10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2" t="s">
        <v>376</v>
      </c>
      <c r="C320" s="103"/>
      <c r="D320" s="103"/>
      <c r="E320" s="10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2" t="s">
        <v>296</v>
      </c>
      <c r="C321" s="103"/>
      <c r="D321" s="103"/>
      <c r="E321" s="10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2" t="s">
        <v>384</v>
      </c>
      <c r="C322" s="103"/>
      <c r="D322" s="103"/>
      <c r="E322" s="10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2" t="s">
        <v>385</v>
      </c>
      <c r="C323" s="103"/>
      <c r="D323" s="103"/>
      <c r="E323" s="103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2024-11-06T13:38:29Z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