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235" windowHeight="3870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EN">'AEN'!$A$2:$Q$40</definedName>
    <definedName name="AIBE">'AIBE'!$A$2:$N$76</definedName>
    <definedName name="AIBNE1">'AIBNE'!$A$2:$N$77</definedName>
    <definedName name="BCM1">'BCM'!$A$2:$O$76</definedName>
    <definedName name="BEAC">'BEAC'!$A$2:$N$76</definedName>
    <definedName name="BEAC1">#REF!</definedName>
    <definedName name="CNE">'CNE'!$A$2:$R$41</definedName>
    <definedName name="ECO">'ECO'!$A$2:$V$41</definedName>
    <definedName name="PNG">'PNG'!$A$2:$O$41</definedName>
    <definedName name="SBD">'SBD'!$A$1:$Q$82</definedName>
    <definedName name="SML">'SML'!$A$2:$P$82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</definedNames>
  <calcPr fullCalcOnLoad="1"/>
</workbook>
</file>

<file path=xl/sharedStrings.xml><?xml version="1.0" encoding="utf-8"?>
<sst xmlns="http://schemas.openxmlformats.org/spreadsheetml/2006/main" count="544" uniqueCount="193">
  <si>
    <t>SITUATION DE LA BEAC PAR SECTEUR</t>
  </si>
  <si>
    <t>Tableau 3g</t>
  </si>
  <si>
    <t>Fin de périodes                ACTIF</t>
  </si>
  <si>
    <t>Avoirs extérieurs</t>
  </si>
  <si>
    <t>Créances sur l'Etat</t>
  </si>
  <si>
    <t>Créances sur les institutions financières</t>
  </si>
  <si>
    <t>Autres postes d'actif</t>
  </si>
  <si>
    <t>Total actif = passif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</si>
  <si>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</si>
  <si>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</si>
  <si>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</si>
  <si>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</si>
  <si>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</si>
  <si>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</si>
  <si>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</si>
  <si>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Fonds propres</t>
  </si>
  <si>
    <t>Autres postes passif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</si>
  <si>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</si>
  <si>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</si>
  <si>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</si>
  <si>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</si>
  <si>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</si>
  <si>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</si>
  <si>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</si>
  <si>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</si>
  <si>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</si>
  <si>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</si>
  <si>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</si>
  <si>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</si>
  <si>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</si>
  <si>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Fin de périodes</t>
  </si>
  <si>
    <t>Dépôts à vue</t>
  </si>
  <si>
    <t>Dépôts à terme et d'épargne</t>
  </si>
  <si>
    <t>Dépôts de l'Etat</t>
  </si>
  <si>
    <t>Engagements extérieurs</t>
  </si>
  <si>
    <t>Crédits de la BEAC</t>
  </si>
  <si>
    <t>PASSIF</t>
  </si>
  <si>
    <t>Court terme</t>
  </si>
  <si>
    <t>Moyen &amp; long terme</t>
  </si>
  <si>
    <t>SITUATION DES AUTRES INSTITUTIONS BANCAIRES ELIGIBLES PAR SECTEUR</t>
  </si>
  <si>
    <t>Tableau 5f</t>
  </si>
  <si>
    <t>Fin de périodes      ACTIF</t>
  </si>
  <si>
    <t>Crédits des BCM</t>
  </si>
  <si>
    <t>Autres postes du passif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</si>
  <si>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</si>
  <si>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</si>
  <si>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</si>
  <si>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</si>
  <si>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extérieurs nets</t>
  </si>
  <si>
    <t>Crédit intérieur</t>
  </si>
  <si>
    <t>Créances nettes sur l'Etat</t>
  </si>
  <si>
    <t>Total du Crédit Intérieur</t>
  </si>
  <si>
    <t>Autres                           créances                          nettes</t>
  </si>
  <si>
    <t>Total des créances                          nettes sur l'Etat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</si>
  <si>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</si>
  <si>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</si>
  <si>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</si>
  <si>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</si>
  <si>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</si>
  <si>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</si>
  <si>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</si>
  <si>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</si>
  <si>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Monnaie scripturale</t>
  </si>
  <si>
    <t>BEAC</t>
  </si>
  <si>
    <t>CCP</t>
  </si>
  <si>
    <t>AVOIRS EXTERIEURS NETS DU SYSTEME MONETAIRE (au sens large)</t>
  </si>
  <si>
    <t>Tableau 6 - 2f</t>
  </si>
  <si>
    <t>Avoirs extérieurs bruts de la BEAC</t>
  </si>
  <si>
    <t>Or</t>
  </si>
  <si>
    <t>D.T.S.</t>
  </si>
  <si>
    <t>Position de réserve FMI</t>
  </si>
  <si>
    <t>Autres</t>
  </si>
  <si>
    <t>Recours aux crédits du FMI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</si>
  <si>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</si>
  <si>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</si>
  <si>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</si>
  <si>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</si>
  <si>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</si>
  <si>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</si>
  <si>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Créances</t>
  </si>
  <si>
    <t>Engagements</t>
  </si>
  <si>
    <t>Effets publics</t>
  </si>
  <si>
    <t>POSITION NETTE DU GOUVERNEMENT VIS A VIS DU SYSTEME MONETAIRE (au sens large)</t>
  </si>
  <si>
    <t>Tableau 6 - 4f</t>
  </si>
  <si>
    <t>PNG vis à vis du FMI</t>
  </si>
  <si>
    <t>Crédits du FMI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</si>
  <si>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</si>
  <si>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</si>
  <si>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</si>
  <si>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</si>
  <si>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</si>
  <si>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</si>
  <si>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</si>
  <si>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</si>
  <si>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</si>
  <si>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</si>
  <si>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</si>
  <si>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</si>
  <si>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</si>
  <si>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</si>
  <si>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</si>
  <si>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</si>
  <si>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</si>
  <si>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</si>
  <si>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</si>
  <si>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</si>
  <si>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Dépôts auprès des BCM et des AIBE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</si>
  <si>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</si>
  <si>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</si>
  <si>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</si>
  <si>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</si>
  <si>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</si>
  <si>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Total des Contreparties = Ressources du système bancaire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</si>
  <si>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</si>
  <si>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</si>
  <si>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</si>
  <si>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</si>
  <si>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</si>
  <si>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 xml:space="preserve">Monnaie scripturale </t>
  </si>
  <si>
    <t>auprès des     AIBE</t>
  </si>
  <si>
    <t>auprès des AIBNE</t>
  </si>
  <si>
    <t>auprès des CCP</t>
  </si>
  <si>
    <t>auprès des AIBE</t>
  </si>
  <si>
    <t>EPNF</t>
  </si>
  <si>
    <t>SPNF</t>
  </si>
  <si>
    <t>Quasi-monnaie</t>
  </si>
  <si>
    <t>Cpte d'op. (solde créd)</t>
  </si>
  <si>
    <t>Av. ext. des banq.</t>
  </si>
  <si>
    <t>Cpte d'op. (solde déb.)</t>
  </si>
  <si>
    <t>Av. ext. nets du syst. mon.</t>
  </si>
  <si>
    <t>Cptes créd.</t>
  </si>
  <si>
    <t>Avances en C/C (art. 21)</t>
  </si>
  <si>
    <t>Enc. du Trésor</t>
  </si>
  <si>
    <t>Dépôts du Gvt</t>
  </si>
  <si>
    <t>Créances sur le Gvt</t>
  </si>
  <si>
    <t>PNG vis à vis de la BEAC</t>
  </si>
  <si>
    <t>PNG vis à vis des banques (BCM &amp; AIBE)</t>
  </si>
  <si>
    <t>PNG vis à vis des banques</t>
  </si>
  <si>
    <t>PNG</t>
  </si>
  <si>
    <t>Fin de périodes                                                 ACTIF</t>
  </si>
  <si>
    <t>Enc. et Dépôts auprès de la BEAC</t>
  </si>
  <si>
    <t>Av. ext.</t>
  </si>
  <si>
    <t>Gvt</t>
  </si>
  <si>
    <t>Org. Publics</t>
  </si>
  <si>
    <t>IFNM</t>
  </si>
  <si>
    <t>Org. publics</t>
  </si>
  <si>
    <t xml:space="preserve">Mon. Fid. (hors BCM, AIBE &amp; AIBNE) </t>
  </si>
  <si>
    <t xml:space="preserve"> auprès BEAC</t>
  </si>
  <si>
    <t>auprès des BCM</t>
  </si>
  <si>
    <t>Total mon. Scrip.</t>
  </si>
  <si>
    <t>Total des dispo. mon.</t>
  </si>
  <si>
    <t>Total quasi-monnaie</t>
  </si>
  <si>
    <t>Total dispo. Mon. et quasi-mon.</t>
  </si>
  <si>
    <t>IFNM (IFNB, IBL)</t>
  </si>
  <si>
    <t>Mon. Scrip.</t>
  </si>
  <si>
    <t>Dispo. Mon. et quasi-mon.</t>
  </si>
  <si>
    <t>Dispo. Mon. (M1)</t>
  </si>
  <si>
    <t>Mon. Fid. (M0)</t>
  </si>
  <si>
    <t>Avoirs ext. nets</t>
  </si>
  <si>
    <t>Total des Contreparties = Ressources du syst. Mon. (au sens large)</t>
  </si>
  <si>
    <t>Crédits de camp.</t>
  </si>
  <si>
    <t xml:space="preserve">Avces sur effet à MT </t>
  </si>
  <si>
    <t>Crédits conso. sur l'Etat</t>
  </si>
  <si>
    <t>Crédit des IBL conso. sur l'Etat</t>
  </si>
  <si>
    <t>Créanc. nettes vis à vis de la BEAC</t>
  </si>
  <si>
    <t>Créanc. nettes vis à vis des  banques</t>
  </si>
  <si>
    <t>Total créanc. net. vis à vis du syst. mon. (large) sur l'Etat</t>
  </si>
  <si>
    <t>Eng. ext. bruts de la BEAC</t>
  </si>
  <si>
    <t>Eng. ext. des banques</t>
  </si>
  <si>
    <t>Enc. et Dépôts auprès BEAC</t>
  </si>
  <si>
    <t>Dépôts auprès BCM</t>
  </si>
  <si>
    <t>Dép. à terme et d'éparg.</t>
  </si>
  <si>
    <t>Avoirs ext.</t>
  </si>
  <si>
    <t>M &amp; LT</t>
  </si>
  <si>
    <t>Créanc. Conso.</t>
  </si>
  <si>
    <t>Créanc. actives</t>
  </si>
  <si>
    <t>Créanc. sur les EPNF</t>
  </si>
  <si>
    <t>Eng. Ext.</t>
  </si>
  <si>
    <t>Dépôts et enc. de l'Etat</t>
  </si>
  <si>
    <t>Mon. Fid. hors BCM</t>
  </si>
  <si>
    <t>Position nette du Gouvernement vis à vis de la B.E.A.C.</t>
  </si>
  <si>
    <t>Avances sur effets à MT           (art. 19B)/Titres detenus à des fins de politique monétaire</t>
  </si>
  <si>
    <t>Avances en C/C.        (art. 21)</t>
  </si>
  <si>
    <t>MARS</t>
  </si>
  <si>
    <t>JUIN</t>
  </si>
  <si>
    <t>SEPT</t>
  </si>
  <si>
    <t>DEC</t>
  </si>
  <si>
    <t>ZONE BEAC</t>
  </si>
  <si>
    <t>JAN</t>
  </si>
  <si>
    <t>FEV</t>
  </si>
  <si>
    <t>AVRIL</t>
  </si>
  <si>
    <t>MAI</t>
  </si>
  <si>
    <t>JUIL</t>
  </si>
</sst>
</file>

<file path=xl/styles.xml><?xml version="1.0" encoding="utf-8"?>
<styleSheet xmlns="http://schemas.openxmlformats.org/spreadsheetml/2006/main">
  <numFmts count="51">
    <numFmt numFmtId="5" formatCode="#,##0\ &quot;FCFA&quot;;\-#,##0\ &quot;FCFA&quot;"/>
    <numFmt numFmtId="6" formatCode="#,##0\ &quot;FCFA&quot;;[Red]\-#,##0\ &quot;FCFA&quot;"/>
    <numFmt numFmtId="7" formatCode="#,##0.00\ &quot;FCFA&quot;;\-#,##0.00\ &quot;FCFA&quot;"/>
    <numFmt numFmtId="8" formatCode="#,##0.00\ &quot;FCFA&quot;;[Red]\-#,##0.00\ &quot;FCFA&quot;"/>
    <numFmt numFmtId="42" formatCode="_-* #,##0\ &quot;FCFA&quot;_-;\-* #,##0\ &quot;FCFA&quot;_-;_-* &quot;-&quot;\ &quot;FCFA&quot;_-;_-@_-"/>
    <numFmt numFmtId="41" formatCode="_-* #,##0\ _F_C_F_A_-;\-* #,##0\ _F_C_F_A_-;_-* &quot;-&quot;\ _F_C_F_A_-;_-@_-"/>
    <numFmt numFmtId="44" formatCode="_-* #,##0.00\ &quot;FCFA&quot;_-;\-* #,##0.00\ &quot;FCFA&quot;_-;_-* &quot;-&quot;??\ &quot;FCFA&quot;_-;_-@_-"/>
    <numFmt numFmtId="43" formatCode="_-* #,##0.00\ _F_C_F_A_-;\-* #,##0.00\ _F_C_F_A_-;_-* &quot;-&quot;??\ _F_C_F_A_-;_-@_-"/>
    <numFmt numFmtId="164" formatCode="#,##0&quot;FCFA&quot;_);\(#,##0&quot;FCFA&quot;\)"/>
    <numFmt numFmtId="165" formatCode="#,##0&quot;FCFA&quot;_);[Red]\(#,##0&quot;FCFA&quot;\)"/>
    <numFmt numFmtId="166" formatCode="#,##0.00&quot;FCFA&quot;_);\(#,##0.00&quot;FCFA&quot;\)"/>
    <numFmt numFmtId="167" formatCode="#,##0.00&quot;FCFA&quot;_);[Red]\(#,##0.00&quot;FCFA&quot;\)"/>
    <numFmt numFmtId="168" formatCode="_ * #,##0_)&quot;FCFA&quot;_ ;_ * \(#,##0\)&quot;FCFA&quot;_ ;_ * &quot;-&quot;_)&quot;FCFA&quot;_ ;_ @_ "/>
    <numFmt numFmtId="169" formatCode="_ * #,##0_)_F_C_F_A_ ;_ * \(#,##0\)_F_C_F_A_ ;_ * &quot;-&quot;_)_F_C_F_A_ ;_ @_ "/>
    <numFmt numFmtId="170" formatCode="_ * #,##0.00_)&quot;FCFA&quot;_ ;_ * \(#,##0.00\)&quot;FCFA&quot;_ ;_ * &quot;-&quot;??_)&quot;FCFA&quot;_ ;_ @_ "/>
    <numFmt numFmtId="171" formatCode="_ * #,##0.00_)_F_C_F_A_ ;_ * \(#,##0.00\)_F_C_F_A_ ;_ * &quot;-&quot;??_)_F_C_F_A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_-;\-* #,##0_-;_-* &quot;-&quot;_-;_-@_-"/>
    <numFmt numFmtId="189" formatCode="_-* #,##0.00_-;\-* #,##0.00_-;_-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_-* #,##0.0\ _F_-;\-* #,##0.0\ _F_-;_-* &quot;-&quot;??\ _F_-;_-@_-"/>
    <numFmt numFmtId="199" formatCode="_-* #,##0\ _F_-;\-* #,##0\ _F_-;_-* &quot;-&quot;??\ _F_-;_-@_-"/>
    <numFmt numFmtId="200" formatCode="#,##0_ ;\-#,##0\ "/>
    <numFmt numFmtId="201" formatCode="_-* #,##0.000000\ _F_-;\-* #,##0.000000\ _F_-;_-* &quot;-&quot;??\ _F_-;_-@_-"/>
    <numFmt numFmtId="202" formatCode="_-* #,##0.0000000\ _F_-;\-* #,##0.0000000\ _F_-;_-* &quot;-&quot;??\ _F_-;_-@_-"/>
    <numFmt numFmtId="203" formatCode="_-* #,##0.000000000\ _F_-;\-* #,##0.000000000\ _F_-;_-* &quot;-&quot;??\ _F_-;_-@_-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\ _F_-;\-* #,##0.0\ _F_-;_-* &quot;-&quot;\ _F_-;_-@_-"/>
  </numFmts>
  <fonts count="49">
    <font>
      <sz val="10"/>
      <name val="Book Antiqua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18" xfId="44" applyNumberFormat="1" applyFont="1" applyBorder="1" applyAlignment="1">
      <alignment horizontal="centerContinuous" vertical="center" wrapText="1"/>
    </xf>
    <xf numFmtId="3" fontId="6" fillId="0" borderId="0" xfId="44" applyNumberFormat="1" applyFont="1" applyBorder="1" applyAlignment="1">
      <alignment horizontal="centerContinuous" vertical="center" wrapText="1"/>
    </xf>
    <xf numFmtId="199" fontId="8" fillId="0" borderId="19" xfId="44" applyNumberFormat="1" applyFont="1" applyBorder="1" applyAlignment="1">
      <alignment horizontal="center" vertical="center" wrapText="1"/>
    </xf>
    <xf numFmtId="199" fontId="8" fillId="0" borderId="20" xfId="44" applyNumberFormat="1" applyFont="1" applyBorder="1" applyAlignment="1">
      <alignment horizontal="center" vertical="center" wrapText="1"/>
    </xf>
    <xf numFmtId="199" fontId="4" fillId="0" borderId="0" xfId="44" applyNumberFormat="1" applyFont="1" applyBorder="1" applyAlignment="1">
      <alignment horizontal="center" vertical="center"/>
    </xf>
    <xf numFmtId="3" fontId="6" fillId="0" borderId="21" xfId="44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199" fontId="7" fillId="0" borderId="19" xfId="44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99" fontId="8" fillId="0" borderId="23" xfId="44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/>
    </xf>
    <xf numFmtId="199" fontId="7" fillId="0" borderId="16" xfId="44" applyNumberFormat="1" applyFont="1" applyBorder="1" applyAlignment="1">
      <alignment/>
    </xf>
    <xf numFmtId="0" fontId="3" fillId="0" borderId="0" xfId="0" applyFont="1" applyAlignment="1">
      <alignment/>
    </xf>
    <xf numFmtId="199" fontId="4" fillId="0" borderId="0" xfId="44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9" fontId="8" fillId="0" borderId="16" xfId="44" applyNumberFormat="1" applyFont="1" applyBorder="1" applyAlignment="1">
      <alignment horizontal="center" vertical="center" wrapText="1"/>
    </xf>
    <xf numFmtId="199" fontId="8" fillId="0" borderId="26" xfId="44" applyNumberFormat="1" applyFont="1" applyBorder="1" applyAlignment="1">
      <alignment horizontal="center" vertical="center" wrapText="1"/>
    </xf>
    <xf numFmtId="199" fontId="6" fillId="0" borderId="12" xfId="44" applyNumberFormat="1" applyFont="1" applyBorder="1" applyAlignment="1">
      <alignment horizontal="centerContinuous" vertical="center" wrapText="1"/>
    </xf>
    <xf numFmtId="199" fontId="6" fillId="0" borderId="13" xfId="44" applyNumberFormat="1" applyFont="1" applyBorder="1" applyAlignment="1">
      <alignment horizontal="centerContinuous" vertical="center" wrapText="1"/>
    </xf>
    <xf numFmtId="199" fontId="6" fillId="0" borderId="14" xfId="44" applyNumberFormat="1" applyFont="1" applyBorder="1" applyAlignment="1">
      <alignment horizontal="centerContinuous" vertical="center" wrapText="1"/>
    </xf>
    <xf numFmtId="199" fontId="6" fillId="0" borderId="2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3" fontId="6" fillId="0" borderId="11" xfId="44" applyNumberFormat="1" applyFont="1" applyBorder="1" applyAlignment="1">
      <alignment horizontal="centerContinuous" vertical="center" wrapText="1"/>
    </xf>
    <xf numFmtId="3" fontId="6" fillId="0" borderId="25" xfId="44" applyNumberFormat="1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99" fontId="8" fillId="0" borderId="16" xfId="44" applyNumberFormat="1" applyFont="1" applyBorder="1" applyAlignment="1">
      <alignment/>
    </xf>
    <xf numFmtId="199" fontId="8" fillId="0" borderId="26" xfId="44" applyNumberFormat="1" applyFont="1" applyBorder="1" applyAlignment="1">
      <alignment/>
    </xf>
    <xf numFmtId="199" fontId="8" fillId="0" borderId="28" xfId="44" applyNumberFormat="1" applyFont="1" applyBorder="1" applyAlignment="1">
      <alignment/>
    </xf>
    <xf numFmtId="199" fontId="8" fillId="0" borderId="21" xfId="44" applyNumberFormat="1" applyFont="1" applyBorder="1" applyAlignment="1">
      <alignment/>
    </xf>
    <xf numFmtId="199" fontId="8" fillId="0" borderId="19" xfId="44" applyNumberFormat="1" applyFont="1" applyBorder="1" applyAlignment="1">
      <alignment/>
    </xf>
    <xf numFmtId="199" fontId="8" fillId="0" borderId="20" xfId="44" applyNumberFormat="1" applyFont="1" applyBorder="1" applyAlignment="1">
      <alignment/>
    </xf>
    <xf numFmtId="199" fontId="8" fillId="0" borderId="22" xfId="44" applyNumberFormat="1" applyFont="1" applyBorder="1" applyAlignment="1">
      <alignment horizontal="center" vertical="center" wrapText="1"/>
    </xf>
    <xf numFmtId="199" fontId="8" fillId="0" borderId="16" xfId="44" applyNumberFormat="1" applyFont="1" applyBorder="1" applyAlignment="1">
      <alignment vertical="center"/>
    </xf>
    <xf numFmtId="199" fontId="8" fillId="0" borderId="29" xfId="44" applyNumberFormat="1" applyFont="1" applyBorder="1" applyAlignment="1">
      <alignment horizontal="center" vertical="center" wrapText="1"/>
    </xf>
    <xf numFmtId="199" fontId="8" fillId="0" borderId="30" xfId="4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8" fillId="0" borderId="3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199" fontId="3" fillId="0" borderId="32" xfId="44" applyNumberFormat="1" applyFont="1" applyBorder="1" applyAlignment="1">
      <alignment horizontal="centerContinuous" vertical="center" wrapText="1"/>
    </xf>
    <xf numFmtId="199" fontId="3" fillId="0" borderId="33" xfId="44" applyNumberFormat="1" applyFont="1" applyBorder="1" applyAlignment="1">
      <alignment horizontal="centerContinuous" vertical="center" wrapText="1"/>
    </xf>
    <xf numFmtId="199" fontId="4" fillId="0" borderId="0" xfId="44" applyNumberFormat="1" applyFont="1" applyAlignment="1">
      <alignment horizontal="left"/>
    </xf>
    <xf numFmtId="199" fontId="6" fillId="0" borderId="15" xfId="44" applyNumberFormat="1" applyFont="1" applyBorder="1" applyAlignment="1">
      <alignment horizontal="left" vertical="center" wrapText="1"/>
    </xf>
    <xf numFmtId="199" fontId="6" fillId="0" borderId="24" xfId="44" applyNumberFormat="1" applyFont="1" applyBorder="1" applyAlignment="1">
      <alignment horizontal="left" vertical="center" wrapText="1"/>
    </xf>
    <xf numFmtId="199" fontId="6" fillId="0" borderId="31" xfId="44" applyNumberFormat="1" applyFont="1" applyBorder="1" applyAlignment="1">
      <alignment horizontal="centerContinuous" vertical="center" wrapText="1"/>
    </xf>
    <xf numFmtId="199" fontId="6" fillId="0" borderId="32" xfId="44" applyNumberFormat="1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99" fontId="8" fillId="0" borderId="22" xfId="44" applyNumberFormat="1" applyFont="1" applyBorder="1" applyAlignment="1">
      <alignment horizontal="centerContinuous" vertical="center" wrapText="1"/>
    </xf>
    <xf numFmtId="199" fontId="8" fillId="0" borderId="21" xfId="44" applyNumberFormat="1" applyFont="1" applyBorder="1" applyAlignment="1">
      <alignment horizontal="centerContinuous" vertical="center" wrapText="1"/>
    </xf>
    <xf numFmtId="199" fontId="8" fillId="0" borderId="23" xfId="44" applyNumberFormat="1" applyFont="1" applyBorder="1" applyAlignment="1">
      <alignment horizontal="centerContinuous" vertical="center" wrapText="1"/>
    </xf>
    <xf numFmtId="199" fontId="8" fillId="0" borderId="22" xfId="44" applyNumberFormat="1" applyFont="1" applyBorder="1" applyAlignment="1">
      <alignment horizontal="left" vertical="center" wrapText="1"/>
    </xf>
    <xf numFmtId="199" fontId="8" fillId="0" borderId="29" xfId="44" applyNumberFormat="1" applyFont="1" applyBorder="1" applyAlignment="1">
      <alignment horizontal="left" vertical="center" wrapText="1"/>
    </xf>
    <xf numFmtId="199" fontId="8" fillId="0" borderId="24" xfId="44" applyNumberFormat="1" applyFont="1" applyBorder="1" applyAlignment="1">
      <alignment/>
    </xf>
    <xf numFmtId="199" fontId="8" fillId="0" borderId="16" xfId="44" applyNumberFormat="1" applyFont="1" applyBorder="1" applyAlignment="1">
      <alignment horizontal="center"/>
    </xf>
    <xf numFmtId="199" fontId="8" fillId="0" borderId="29" xfId="44" applyNumberFormat="1" applyFont="1" applyBorder="1" applyAlignment="1">
      <alignment horizontal="centerContinuous"/>
    </xf>
    <xf numFmtId="199" fontId="8" fillId="0" borderId="24" xfId="44" applyNumberFormat="1" applyFont="1" applyBorder="1" applyAlignment="1">
      <alignment horizontal="centerContinuous"/>
    </xf>
    <xf numFmtId="199" fontId="8" fillId="0" borderId="16" xfId="44" applyNumberFormat="1" applyFont="1" applyBorder="1" applyAlignment="1">
      <alignment horizontal="left" vertical="center" wrapText="1"/>
    </xf>
    <xf numFmtId="199" fontId="8" fillId="0" borderId="24" xfId="44" applyNumberFormat="1" applyFont="1" applyBorder="1" applyAlignment="1">
      <alignment horizontal="left" vertical="center" wrapText="1"/>
    </xf>
    <xf numFmtId="199" fontId="8" fillId="0" borderId="30" xfId="44" applyNumberFormat="1" applyFont="1" applyBorder="1" applyAlignment="1">
      <alignment horizontal="left" vertical="center" wrapText="1"/>
    </xf>
    <xf numFmtId="199" fontId="8" fillId="0" borderId="19" xfId="44" applyNumberFormat="1" applyFont="1" applyBorder="1" applyAlignment="1">
      <alignment horizontal="left"/>
    </xf>
    <xf numFmtId="199" fontId="8" fillId="0" borderId="41" xfId="44" applyNumberFormat="1" applyFont="1" applyBorder="1" applyAlignment="1">
      <alignment/>
    </xf>
    <xf numFmtId="199" fontId="8" fillId="0" borderId="16" xfId="44" applyNumberFormat="1" applyFont="1" applyBorder="1" applyAlignment="1">
      <alignment horizontal="left"/>
    </xf>
    <xf numFmtId="199" fontId="3" fillId="0" borderId="12" xfId="44" applyNumberFormat="1" applyFont="1" applyBorder="1" applyAlignment="1">
      <alignment horizontal="centerContinuous" vertical="center"/>
    </xf>
    <xf numFmtId="199" fontId="3" fillId="0" borderId="13" xfId="44" applyNumberFormat="1" applyFont="1" applyBorder="1" applyAlignment="1">
      <alignment horizontal="centerContinuous" vertical="center"/>
    </xf>
    <xf numFmtId="199" fontId="3" fillId="0" borderId="14" xfId="44" applyNumberFormat="1" applyFont="1" applyBorder="1" applyAlignment="1">
      <alignment horizontal="centerContinuous" vertical="center"/>
    </xf>
    <xf numFmtId="199" fontId="3" fillId="0" borderId="38" xfId="44" applyNumberFormat="1" applyFont="1" applyBorder="1" applyAlignment="1">
      <alignment horizontal="centerContinuous" vertical="center"/>
    </xf>
    <xf numFmtId="199" fontId="3" fillId="0" borderId="39" xfId="44" applyNumberFormat="1" applyFont="1" applyBorder="1" applyAlignment="1">
      <alignment horizontal="centerContinuous" vertical="center"/>
    </xf>
    <xf numFmtId="199" fontId="3" fillId="0" borderId="40" xfId="44" applyNumberFormat="1" applyFont="1" applyBorder="1" applyAlignment="1">
      <alignment horizontal="centerContinuous" vertical="center"/>
    </xf>
    <xf numFmtId="199" fontId="3" fillId="0" borderId="38" xfId="44" applyNumberFormat="1" applyFont="1" applyBorder="1" applyAlignment="1">
      <alignment horizontal="centerContinuous" vertical="center" wrapText="1"/>
    </xf>
    <xf numFmtId="199" fontId="3" fillId="0" borderId="39" xfId="44" applyNumberFormat="1" applyFont="1" applyBorder="1" applyAlignment="1">
      <alignment horizontal="centerContinuous" vertical="center" wrapText="1"/>
    </xf>
    <xf numFmtId="199" fontId="3" fillId="0" borderId="40" xfId="44" applyNumberFormat="1" applyFont="1" applyBorder="1" applyAlignment="1">
      <alignment horizontal="centerContinuous" vertical="center" wrapText="1"/>
    </xf>
    <xf numFmtId="199" fontId="3" fillId="0" borderId="16" xfId="44" applyNumberFormat="1" applyFont="1" applyBorder="1" applyAlignment="1">
      <alignment horizontal="center" vertical="center" wrapText="1"/>
    </xf>
    <xf numFmtId="199" fontId="3" fillId="0" borderId="17" xfId="44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99" fontId="4" fillId="0" borderId="46" xfId="44" applyNumberFormat="1" applyFont="1" applyBorder="1" applyAlignment="1">
      <alignment horizontal="center" vertical="center" wrapText="1"/>
    </xf>
    <xf numFmtId="199" fontId="4" fillId="0" borderId="0" xfId="44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9" fontId="6" fillId="0" borderId="18" xfId="44" applyNumberFormat="1" applyFont="1" applyBorder="1" applyAlignment="1">
      <alignment horizontal="left" vertical="center" wrapText="1"/>
    </xf>
    <xf numFmtId="199" fontId="6" fillId="0" borderId="21" xfId="44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/>
    </xf>
    <xf numFmtId="3" fontId="8" fillId="0" borderId="21" xfId="44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/>
    </xf>
    <xf numFmtId="3" fontId="8" fillId="0" borderId="22" xfId="44" applyNumberFormat="1" applyFont="1" applyBorder="1" applyAlignment="1">
      <alignment horizontal="center" vertical="center" wrapText="1"/>
    </xf>
    <xf numFmtId="3" fontId="8" fillId="0" borderId="0" xfId="44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8" fillId="0" borderId="23" xfId="44" applyNumberFormat="1" applyFont="1" applyBorder="1" applyAlignment="1">
      <alignment horizontal="center" vertical="center" wrapText="1"/>
    </xf>
    <xf numFmtId="3" fontId="8" fillId="0" borderId="20" xfId="44" applyNumberFormat="1" applyFont="1" applyBorder="1" applyAlignment="1">
      <alignment horizontal="center" vertical="center" wrapText="1"/>
    </xf>
    <xf numFmtId="3" fontId="8" fillId="0" borderId="19" xfId="44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0" fontId="8" fillId="0" borderId="19" xfId="44" applyNumberFormat="1" applyFont="1" applyBorder="1" applyAlignment="1">
      <alignment horizontal="center" vertical="center" wrapText="1"/>
    </xf>
    <xf numFmtId="199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199" fontId="48" fillId="0" borderId="0" xfId="44" applyNumberFormat="1" applyFont="1" applyAlignment="1">
      <alignment/>
    </xf>
    <xf numFmtId="199" fontId="48" fillId="0" borderId="0" xfId="0" applyNumberFormat="1" applyFont="1" applyAlignment="1">
      <alignment/>
    </xf>
    <xf numFmtId="199" fontId="48" fillId="0" borderId="0" xfId="44" applyNumberFormat="1" applyFont="1" applyBorder="1" applyAlignment="1">
      <alignment horizontal="center" vertical="center"/>
    </xf>
    <xf numFmtId="199" fontId="48" fillId="0" borderId="0" xfId="0" applyNumberFormat="1" applyFont="1" applyAlignment="1">
      <alignment horizontal="center" vertical="center" wrapText="1"/>
    </xf>
    <xf numFmtId="199" fontId="48" fillId="0" borderId="0" xfId="0" applyNumberFormat="1" applyFont="1" applyBorder="1" applyAlignment="1">
      <alignment horizontal="center" vertical="center" wrapText="1"/>
    </xf>
    <xf numFmtId="199" fontId="48" fillId="0" borderId="0" xfId="0" applyNumberFormat="1" applyFont="1" applyAlignment="1">
      <alignment horizontal="left"/>
    </xf>
    <xf numFmtId="199" fontId="4" fillId="0" borderId="0" xfId="0" applyNumberFormat="1" applyFont="1" applyAlignment="1">
      <alignment horizontal="right"/>
    </xf>
    <xf numFmtId="199" fontId="48" fillId="0" borderId="0" xfId="0" applyNumberFormat="1" applyFont="1" applyAlignment="1">
      <alignment horizontal="right"/>
    </xf>
    <xf numFmtId="200" fontId="48" fillId="0" borderId="0" xfId="0" applyNumberFormat="1" applyFont="1" applyAlignment="1">
      <alignment horizontal="center" vertical="center" wrapText="1"/>
    </xf>
    <xf numFmtId="200" fontId="4" fillId="0" borderId="0" xfId="0" applyNumberFormat="1" applyFont="1" applyAlignment="1">
      <alignment horizontal="center" vertical="center" wrapText="1"/>
    </xf>
    <xf numFmtId="19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205" fontId="4" fillId="0" borderId="0" xfId="44" applyNumberFormat="1" applyFont="1" applyAlignment="1">
      <alignment horizontal="left"/>
    </xf>
    <xf numFmtId="205" fontId="3" fillId="0" borderId="0" xfId="44" applyNumberFormat="1" applyFont="1" applyAlignment="1">
      <alignment horizontal="left"/>
    </xf>
    <xf numFmtId="37" fontId="6" fillId="0" borderId="18" xfId="0" applyNumberFormat="1" applyFont="1" applyBorder="1" applyAlignment="1">
      <alignment horizontal="right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8" fillId="0" borderId="19" xfId="44" applyNumberFormat="1" applyFont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centerContinuous" vertical="center" wrapText="1"/>
    </xf>
    <xf numFmtId="195" fontId="4" fillId="0" borderId="0" xfId="45" applyNumberFormat="1" applyFont="1" applyAlignment="1">
      <alignment horizontal="center" vertical="center" wrapText="1"/>
    </xf>
    <xf numFmtId="195" fontId="3" fillId="0" borderId="0" xfId="45" applyNumberFormat="1" applyFont="1" applyAlignment="1">
      <alignment horizontal="center" vertical="center" wrapText="1"/>
    </xf>
    <xf numFmtId="195" fontId="48" fillId="0" borderId="0" xfId="45" applyNumberFormat="1" applyFont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99" fontId="6" fillId="0" borderId="28" xfId="44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99" fontId="6" fillId="0" borderId="41" xfId="44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99" fontId="6" fillId="0" borderId="34" xfId="44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9" fontId="3" fillId="0" borderId="52" xfId="44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9" fontId="10" fillId="0" borderId="52" xfId="44" applyNumberFormat="1" applyFont="1" applyBorder="1" applyAlignment="1">
      <alignment horizontal="center" vertical="center" wrapText="1"/>
    </xf>
    <xf numFmtId="199" fontId="3" fillId="0" borderId="28" xfId="44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9" fontId="6" fillId="0" borderId="52" xfId="44" applyNumberFormat="1" applyFont="1" applyBorder="1" applyAlignment="1">
      <alignment horizontal="center" vertical="center" wrapText="1"/>
    </xf>
    <xf numFmtId="199" fontId="3" fillId="0" borderId="41" xfId="44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99" fontId="6" fillId="0" borderId="11" xfId="44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TAT\8BULZC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5"/>
  <sheetViews>
    <sheetView showGridLines="0" tabSelected="1" zoomScalePageLayoutView="0" workbookViewId="0" topLeftCell="A1">
      <selection activeCell="P23" sqref="P1:P16384"/>
    </sheetView>
  </sheetViews>
  <sheetFormatPr defaultColWidth="11.42187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10.28125" style="43" bestFit="1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5" width="11.421875" style="43" customWidth="1"/>
    <col min="16" max="16" width="12.421875" style="216" bestFit="1" customWidth="1"/>
    <col min="17" max="16384" width="11.42187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215" t="s">
        <v>187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6" s="49" customFormat="1" ht="24" customHeight="1">
      <c r="A4" s="221" t="s">
        <v>2</v>
      </c>
      <c r="B4" s="222"/>
      <c r="C4" s="229" t="s">
        <v>172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29" t="s">
        <v>176</v>
      </c>
      <c r="M4" s="229" t="s">
        <v>6</v>
      </c>
      <c r="N4" s="219" t="s">
        <v>7</v>
      </c>
      <c r="P4" s="217"/>
    </row>
    <row r="5" spans="1:14" ht="30" customHeight="1" thickBot="1">
      <c r="A5" s="231"/>
      <c r="B5" s="232"/>
      <c r="C5" s="230"/>
      <c r="D5" s="16" t="s">
        <v>175</v>
      </c>
      <c r="E5" s="16" t="s">
        <v>174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8</v>
      </c>
      <c r="L5" s="230"/>
      <c r="M5" s="230"/>
      <c r="N5" s="220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7" ht="15" customHeight="1">
      <c r="A7" s="22">
        <v>2014</v>
      </c>
      <c r="B7" s="27"/>
      <c r="C7" s="24">
        <v>8387471</v>
      </c>
      <c r="D7" s="24">
        <v>1349432</v>
      </c>
      <c r="E7" s="24">
        <v>83867</v>
      </c>
      <c r="F7" s="24">
        <v>1433299</v>
      </c>
      <c r="G7" s="24">
        <v>80031</v>
      </c>
      <c r="H7" s="24">
        <v>0</v>
      </c>
      <c r="I7" s="24">
        <v>0</v>
      </c>
      <c r="J7" s="24">
        <v>29892</v>
      </c>
      <c r="K7" s="24">
        <v>109923</v>
      </c>
      <c r="L7" s="24">
        <v>0</v>
      </c>
      <c r="M7" s="24">
        <v>483672</v>
      </c>
      <c r="N7" s="25">
        <v>10414365</v>
      </c>
      <c r="O7" s="199"/>
      <c r="P7" s="218"/>
      <c r="Q7" s="199"/>
    </row>
    <row r="8" spans="1:17" ht="15" customHeight="1">
      <c r="A8" s="22">
        <v>2015</v>
      </c>
      <c r="B8" s="27"/>
      <c r="C8" s="24">
        <v>6238279</v>
      </c>
      <c r="D8" s="24">
        <v>2304013</v>
      </c>
      <c r="E8" s="24">
        <v>83867</v>
      </c>
      <c r="F8" s="24">
        <v>2387880</v>
      </c>
      <c r="G8" s="24">
        <v>276624</v>
      </c>
      <c r="H8" s="24">
        <v>0</v>
      </c>
      <c r="I8" s="24">
        <v>0</v>
      </c>
      <c r="J8" s="24">
        <v>35264</v>
      </c>
      <c r="K8" s="24">
        <v>311888</v>
      </c>
      <c r="L8" s="24">
        <v>0</v>
      </c>
      <c r="M8" s="24">
        <v>520696</v>
      </c>
      <c r="N8" s="25">
        <v>9458743</v>
      </c>
      <c r="O8" s="199"/>
      <c r="P8" s="218"/>
      <c r="Q8" s="199"/>
    </row>
    <row r="9" spans="1:17" ht="15" customHeight="1">
      <c r="A9" s="22">
        <v>2016</v>
      </c>
      <c r="B9" s="27"/>
      <c r="C9" s="24">
        <v>3093307</v>
      </c>
      <c r="D9" s="24">
        <v>2561132</v>
      </c>
      <c r="E9" s="24">
        <v>85669</v>
      </c>
      <c r="F9" s="24">
        <v>2646801</v>
      </c>
      <c r="G9" s="24">
        <v>628113</v>
      </c>
      <c r="H9" s="24">
        <v>0</v>
      </c>
      <c r="I9" s="24">
        <v>0</v>
      </c>
      <c r="J9" s="24">
        <v>187336</v>
      </c>
      <c r="K9" s="24">
        <v>815449</v>
      </c>
      <c r="L9" s="24">
        <v>0</v>
      </c>
      <c r="M9" s="24">
        <v>544941</v>
      </c>
      <c r="N9" s="25">
        <v>7100498</v>
      </c>
      <c r="O9" s="199"/>
      <c r="P9" s="218"/>
      <c r="Q9" s="199"/>
    </row>
    <row r="10" spans="1:17" ht="15" customHeight="1">
      <c r="A10" s="22">
        <v>2017</v>
      </c>
      <c r="B10" s="27"/>
      <c r="C10" s="24">
        <v>3216082.172173149</v>
      </c>
      <c r="D10" s="24">
        <v>954562</v>
      </c>
      <c r="E10" s="24">
        <v>2309169</v>
      </c>
      <c r="F10" s="24">
        <v>3263731</v>
      </c>
      <c r="G10" s="24">
        <v>442245</v>
      </c>
      <c r="H10" s="24">
        <v>0</v>
      </c>
      <c r="I10" s="24">
        <v>0</v>
      </c>
      <c r="J10" s="24">
        <v>182772.666668</v>
      </c>
      <c r="K10" s="24">
        <v>625017.6666679999</v>
      </c>
      <c r="L10" s="24">
        <v>0</v>
      </c>
      <c r="M10" s="24">
        <v>549284.366908655</v>
      </c>
      <c r="N10" s="25">
        <v>7654115.205749804</v>
      </c>
      <c r="O10" s="199"/>
      <c r="P10" s="218"/>
      <c r="Q10" s="199"/>
    </row>
    <row r="11" spans="1:17" ht="15" customHeight="1">
      <c r="A11" s="22">
        <v>2018</v>
      </c>
      <c r="B11" s="27"/>
      <c r="C11" s="24">
        <v>3776879.482427381</v>
      </c>
      <c r="D11" s="24">
        <v>800724</v>
      </c>
      <c r="E11" s="24">
        <v>2770401</v>
      </c>
      <c r="F11" s="24">
        <v>3571125</v>
      </c>
      <c r="G11" s="24">
        <v>431997</v>
      </c>
      <c r="H11" s="24">
        <v>0</v>
      </c>
      <c r="I11" s="24">
        <v>0</v>
      </c>
      <c r="J11" s="24">
        <v>163125.66666699998</v>
      </c>
      <c r="K11" s="24">
        <v>595122.6666669999</v>
      </c>
      <c r="L11" s="24">
        <v>0</v>
      </c>
      <c r="M11" s="24">
        <v>561981.7717006188</v>
      </c>
      <c r="N11" s="25">
        <v>8505108.920795</v>
      </c>
      <c r="O11" s="199"/>
      <c r="P11" s="218"/>
      <c r="Q11" s="199"/>
    </row>
    <row r="12" spans="1:17" ht="15" customHeight="1">
      <c r="A12" s="22">
        <v>2019</v>
      </c>
      <c r="B12" s="27"/>
      <c r="C12" s="24">
        <v>4467099.105245717</v>
      </c>
      <c r="D12" s="24">
        <v>1019908</v>
      </c>
      <c r="E12" s="24">
        <v>2771783</v>
      </c>
      <c r="F12" s="24">
        <v>3791691</v>
      </c>
      <c r="G12" s="24">
        <v>273933</v>
      </c>
      <c r="H12" s="24">
        <v>0</v>
      </c>
      <c r="I12" s="24">
        <v>0</v>
      </c>
      <c r="J12" s="24">
        <v>133755</v>
      </c>
      <c r="K12" s="24">
        <v>407688</v>
      </c>
      <c r="L12" s="24">
        <v>0</v>
      </c>
      <c r="M12" s="24">
        <v>762140.1779922833</v>
      </c>
      <c r="N12" s="25">
        <v>9428618.283238</v>
      </c>
      <c r="O12" s="199"/>
      <c r="P12" s="218"/>
      <c r="Q12" s="199"/>
    </row>
    <row r="13" spans="1:17" ht="15" customHeight="1">
      <c r="A13" s="22">
        <v>2020</v>
      </c>
      <c r="B13" s="27"/>
      <c r="C13" s="24">
        <v>4391173.83601158</v>
      </c>
      <c r="D13" s="24">
        <v>1741897</v>
      </c>
      <c r="E13" s="24">
        <v>2770452</v>
      </c>
      <c r="F13" s="24">
        <v>4512349</v>
      </c>
      <c r="G13" s="24">
        <v>387598</v>
      </c>
      <c r="H13" s="24">
        <v>0</v>
      </c>
      <c r="I13" s="24">
        <v>0</v>
      </c>
      <c r="J13" s="24">
        <v>186375</v>
      </c>
      <c r="K13" s="24">
        <v>573973</v>
      </c>
      <c r="L13" s="24">
        <v>0</v>
      </c>
      <c r="M13" s="24">
        <v>554701.0106914196</v>
      </c>
      <c r="N13" s="25">
        <v>10032196.846703</v>
      </c>
      <c r="O13" s="199"/>
      <c r="P13" s="218"/>
      <c r="Q13" s="199"/>
    </row>
    <row r="14" spans="1:17" ht="15" customHeight="1">
      <c r="A14" s="22">
        <v>2021</v>
      </c>
      <c r="B14" s="27"/>
      <c r="C14" s="24">
        <v>4711242.364141427</v>
      </c>
      <c r="D14" s="24">
        <v>2879431.0658484874</v>
      </c>
      <c r="E14" s="24">
        <v>2770055</v>
      </c>
      <c r="F14" s="24">
        <v>5649486.065848487</v>
      </c>
      <c r="G14" s="24">
        <v>668602</v>
      </c>
      <c r="H14" s="24">
        <v>0</v>
      </c>
      <c r="I14" s="24">
        <v>0</v>
      </c>
      <c r="J14" s="24">
        <v>168844.737754</v>
      </c>
      <c r="K14" s="24">
        <v>837446.737754</v>
      </c>
      <c r="L14" s="24">
        <v>0</v>
      </c>
      <c r="M14" s="24">
        <v>502955.40113957354</v>
      </c>
      <c r="N14" s="25">
        <v>11701130.56888349</v>
      </c>
      <c r="O14" s="199"/>
      <c r="P14" s="218"/>
      <c r="Q14" s="199"/>
    </row>
    <row r="15" spans="1:17" ht="15" customHeight="1">
      <c r="A15" s="22">
        <v>2022</v>
      </c>
      <c r="B15" s="27"/>
      <c r="C15" s="24">
        <v>6850762.45847949</v>
      </c>
      <c r="D15" s="24">
        <v>3564420.145882</v>
      </c>
      <c r="E15" s="24">
        <v>2770015</v>
      </c>
      <c r="F15" s="24">
        <v>6334435.145882</v>
      </c>
      <c r="G15" s="24">
        <v>459727</v>
      </c>
      <c r="H15" s="24">
        <v>0</v>
      </c>
      <c r="I15" s="24">
        <v>0</v>
      </c>
      <c r="J15" s="24">
        <v>130600.978257</v>
      </c>
      <c r="K15" s="24">
        <v>590327.978257</v>
      </c>
      <c r="L15" s="24">
        <v>0</v>
      </c>
      <c r="M15" s="24">
        <v>520684.95557750994</v>
      </c>
      <c r="N15" s="25">
        <v>14296210.538196</v>
      </c>
      <c r="O15" s="199"/>
      <c r="P15" s="218"/>
      <c r="Q15" s="199"/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v>2021</v>
      </c>
      <c r="B17" s="31" t="s">
        <v>183</v>
      </c>
      <c r="C17" s="24">
        <v>3826232.163934418</v>
      </c>
      <c r="D17" s="24">
        <v>1638113</v>
      </c>
      <c r="E17" s="24">
        <v>2778733</v>
      </c>
      <c r="F17" s="24">
        <v>4416846</v>
      </c>
      <c r="G17" s="24">
        <v>501510</v>
      </c>
      <c r="H17" s="24">
        <v>0</v>
      </c>
      <c r="I17" s="24">
        <v>0</v>
      </c>
      <c r="J17" s="24">
        <v>185745.833334</v>
      </c>
      <c r="K17" s="24">
        <v>687255.833334</v>
      </c>
      <c r="L17" s="24">
        <v>0</v>
      </c>
      <c r="M17" s="24">
        <v>718849.8029945823</v>
      </c>
      <c r="N17" s="25">
        <v>9649183.800263</v>
      </c>
      <c r="O17" s="199"/>
      <c r="P17" s="218"/>
      <c r="Q17" s="199"/>
    </row>
    <row r="18" spans="1:17" ht="15" customHeight="1">
      <c r="A18" s="30"/>
      <c r="B18" s="31" t="s">
        <v>184</v>
      </c>
      <c r="C18" s="24">
        <v>3971804.593540078</v>
      </c>
      <c r="D18" s="24">
        <v>1825527</v>
      </c>
      <c r="E18" s="24">
        <v>2777485</v>
      </c>
      <c r="F18" s="24">
        <v>4603012</v>
      </c>
      <c r="G18" s="24">
        <v>483521</v>
      </c>
      <c r="H18" s="24">
        <v>0</v>
      </c>
      <c r="I18" s="24">
        <v>0</v>
      </c>
      <c r="J18" s="24">
        <v>183250.166668</v>
      </c>
      <c r="K18" s="24">
        <v>666771.1666679999</v>
      </c>
      <c r="L18" s="24">
        <v>0</v>
      </c>
      <c r="M18" s="24">
        <v>689315.2277189221</v>
      </c>
      <c r="N18" s="25">
        <v>9930902.987927</v>
      </c>
      <c r="O18" s="199"/>
      <c r="P18" s="218"/>
      <c r="Q18" s="199"/>
    </row>
    <row r="19" spans="1:17" ht="15" customHeight="1">
      <c r="A19" s="30"/>
      <c r="B19" s="31" t="s">
        <v>185</v>
      </c>
      <c r="C19" s="24">
        <v>4505184.3854841</v>
      </c>
      <c r="D19" s="24">
        <v>2188433.7969030985</v>
      </c>
      <c r="E19" s="24">
        <v>2770115</v>
      </c>
      <c r="F19" s="24">
        <v>4958548.796903098</v>
      </c>
      <c r="G19" s="24">
        <v>575289</v>
      </c>
      <c r="H19" s="24">
        <v>0</v>
      </c>
      <c r="I19" s="24">
        <v>0</v>
      </c>
      <c r="J19" s="24">
        <v>174561.199023</v>
      </c>
      <c r="K19" s="24">
        <v>749850.199023</v>
      </c>
      <c r="L19" s="24">
        <v>0</v>
      </c>
      <c r="M19" s="24">
        <v>953913.9844039001</v>
      </c>
      <c r="N19" s="25">
        <v>11167497.365814101</v>
      </c>
      <c r="O19" s="199"/>
      <c r="P19" s="218"/>
      <c r="Q19" s="199"/>
    </row>
    <row r="20" spans="1:17" ht="15" customHeight="1">
      <c r="A20" s="30"/>
      <c r="B20" s="31" t="s">
        <v>186</v>
      </c>
      <c r="C20" s="24">
        <v>4711242.364141427</v>
      </c>
      <c r="D20" s="24">
        <v>2879431.0658484874</v>
      </c>
      <c r="E20" s="24">
        <v>2770055</v>
      </c>
      <c r="F20" s="24">
        <v>5649486.065848487</v>
      </c>
      <c r="G20" s="24">
        <v>668602</v>
      </c>
      <c r="H20" s="24">
        <v>0</v>
      </c>
      <c r="I20" s="24">
        <v>0</v>
      </c>
      <c r="J20" s="24">
        <v>168844.737754</v>
      </c>
      <c r="K20" s="24">
        <v>837446.737754</v>
      </c>
      <c r="L20" s="24">
        <v>0</v>
      </c>
      <c r="M20" s="24">
        <v>502955.40113957354</v>
      </c>
      <c r="N20" s="25">
        <v>11701130.56888349</v>
      </c>
      <c r="O20" s="199"/>
      <c r="P20" s="218"/>
      <c r="Q20" s="199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v>2022</v>
      </c>
      <c r="B22" s="31" t="s">
        <v>183</v>
      </c>
      <c r="C22" s="24">
        <v>4882080.440158</v>
      </c>
      <c r="D22" s="24">
        <v>3194691.126644786</v>
      </c>
      <c r="E22" s="24">
        <v>2783408</v>
      </c>
      <c r="F22" s="24">
        <v>5978099.126644786</v>
      </c>
      <c r="G22" s="24">
        <v>551315</v>
      </c>
      <c r="H22" s="24">
        <v>0</v>
      </c>
      <c r="I22" s="24">
        <v>0</v>
      </c>
      <c r="J22" s="24">
        <v>155956.111837</v>
      </c>
      <c r="K22" s="24">
        <v>707271.111837</v>
      </c>
      <c r="L22" s="24">
        <v>0</v>
      </c>
      <c r="M22" s="24">
        <v>512658.34868</v>
      </c>
      <c r="N22" s="25">
        <v>12080109.027319787</v>
      </c>
      <c r="O22" s="199"/>
      <c r="P22" s="218"/>
      <c r="Q22" s="199"/>
    </row>
    <row r="23" spans="1:17" ht="15" customHeight="1">
      <c r="A23" s="30"/>
      <c r="B23" s="31" t="s">
        <v>184</v>
      </c>
      <c r="C23" s="24">
        <v>5609957.374859821</v>
      </c>
      <c r="D23" s="24">
        <v>3457272.0744040003</v>
      </c>
      <c r="E23" s="24">
        <v>2770015</v>
      </c>
      <c r="F23" s="24">
        <v>6227287.074404</v>
      </c>
      <c r="G23" s="24">
        <v>508307</v>
      </c>
      <c r="H23" s="24">
        <v>0</v>
      </c>
      <c r="I23" s="24">
        <v>0</v>
      </c>
      <c r="J23" s="24">
        <v>158294.51020800002</v>
      </c>
      <c r="K23" s="24">
        <v>666601.510208</v>
      </c>
      <c r="L23" s="24">
        <v>0</v>
      </c>
      <c r="M23" s="24">
        <v>494807.1607241786</v>
      </c>
      <c r="N23" s="25">
        <v>12998653.120196</v>
      </c>
      <c r="O23" s="199"/>
      <c r="P23" s="218"/>
      <c r="Q23" s="199"/>
    </row>
    <row r="24" spans="1:17" ht="15" customHeight="1">
      <c r="A24" s="30"/>
      <c r="B24" s="31" t="s">
        <v>185</v>
      </c>
      <c r="C24" s="24">
        <v>6108873.419844001</v>
      </c>
      <c r="D24" s="24">
        <v>3569729.1600059997</v>
      </c>
      <c r="E24" s="24">
        <v>2770015</v>
      </c>
      <c r="F24" s="24">
        <v>6339744.160006</v>
      </c>
      <c r="G24" s="24">
        <v>414090</v>
      </c>
      <c r="H24" s="24">
        <v>0</v>
      </c>
      <c r="I24" s="24">
        <v>0</v>
      </c>
      <c r="J24" s="24">
        <v>144969.422681</v>
      </c>
      <c r="K24" s="24">
        <v>559059.422681</v>
      </c>
      <c r="L24" s="24">
        <v>0</v>
      </c>
      <c r="M24" s="24">
        <v>490561.40105499985</v>
      </c>
      <c r="N24" s="25">
        <v>13498238.403586</v>
      </c>
      <c r="O24" s="199"/>
      <c r="P24" s="218"/>
      <c r="Q24" s="199"/>
    </row>
    <row r="25" spans="1:17" ht="15" customHeight="1">
      <c r="A25" s="30"/>
      <c r="B25" s="31" t="s">
        <v>186</v>
      </c>
      <c r="C25" s="24">
        <v>6850762.45847949</v>
      </c>
      <c r="D25" s="24">
        <v>3564420.145882</v>
      </c>
      <c r="E25" s="24">
        <v>2770015</v>
      </c>
      <c r="F25" s="24">
        <v>6334435.145882</v>
      </c>
      <c r="G25" s="24">
        <v>459727</v>
      </c>
      <c r="H25" s="24">
        <v>0</v>
      </c>
      <c r="I25" s="24">
        <v>0</v>
      </c>
      <c r="J25" s="24">
        <v>130600.978257</v>
      </c>
      <c r="K25" s="24">
        <v>590327.978257</v>
      </c>
      <c r="L25" s="24">
        <v>0</v>
      </c>
      <c r="M25" s="24">
        <v>520684.95557750994</v>
      </c>
      <c r="N25" s="25">
        <v>14296210.538196</v>
      </c>
      <c r="O25" s="199"/>
      <c r="P25" s="218"/>
      <c r="Q25" s="199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12">
        <v>2023</v>
      </c>
      <c r="B27" s="213" t="s">
        <v>188</v>
      </c>
      <c r="C27" s="24">
        <v>6727701.161031489</v>
      </c>
      <c r="D27" s="24">
        <v>3521221.145882</v>
      </c>
      <c r="E27" s="24">
        <v>2776712</v>
      </c>
      <c r="F27" s="24">
        <v>6297933.145882</v>
      </c>
      <c r="G27" s="24">
        <v>454526</v>
      </c>
      <c r="H27" s="24">
        <v>0</v>
      </c>
      <c r="I27" s="24">
        <v>0</v>
      </c>
      <c r="J27" s="24">
        <v>130700.236896</v>
      </c>
      <c r="K27" s="24">
        <v>585226.236896</v>
      </c>
      <c r="L27" s="24">
        <v>0</v>
      </c>
      <c r="M27" s="24">
        <v>509035.32502951124</v>
      </c>
      <c r="N27" s="25">
        <v>14119895.868839001</v>
      </c>
      <c r="O27" s="199"/>
      <c r="Q27" s="199"/>
    </row>
    <row r="28" spans="1:14" ht="15" customHeight="1">
      <c r="A28" s="30"/>
      <c r="B28" s="213" t="s">
        <v>189</v>
      </c>
      <c r="C28" s="24">
        <v>6706869.117788181</v>
      </c>
      <c r="D28" s="24">
        <v>3678746.25631</v>
      </c>
      <c r="E28" s="24">
        <v>2783408</v>
      </c>
      <c r="F28" s="24">
        <v>6462154.25631</v>
      </c>
      <c r="G28" s="24">
        <v>420933</v>
      </c>
      <c r="H28" s="24">
        <v>0</v>
      </c>
      <c r="I28" s="24">
        <v>0</v>
      </c>
      <c r="J28" s="24">
        <v>128516.800933</v>
      </c>
      <c r="K28" s="24">
        <v>549449.800933</v>
      </c>
      <c r="L28" s="24">
        <v>0</v>
      </c>
      <c r="M28" s="24">
        <v>425228.89837881917</v>
      </c>
      <c r="N28" s="25">
        <v>14143702.07341</v>
      </c>
    </row>
    <row r="29" spans="1:16" ht="15" customHeight="1">
      <c r="A29" s="30"/>
      <c r="B29" s="213" t="s">
        <v>183</v>
      </c>
      <c r="C29" s="24">
        <v>6780981.816712544</v>
      </c>
      <c r="D29" s="24">
        <v>3703713.4123529997</v>
      </c>
      <c r="E29" s="24">
        <v>2770015</v>
      </c>
      <c r="F29" s="24">
        <v>6473728.412353</v>
      </c>
      <c r="G29" s="24">
        <v>418904</v>
      </c>
      <c r="H29" s="24">
        <v>0</v>
      </c>
      <c r="I29" s="24">
        <v>0</v>
      </c>
      <c r="J29" s="24">
        <v>127905.36497</v>
      </c>
      <c r="K29" s="24">
        <v>546809.36497</v>
      </c>
      <c r="L29" s="24">
        <v>0</v>
      </c>
      <c r="M29" s="24">
        <v>520989.1008964555</v>
      </c>
      <c r="N29" s="25">
        <v>14322508.694932</v>
      </c>
      <c r="P29" s="218"/>
    </row>
    <row r="30" spans="1:14" ht="15" customHeight="1">
      <c r="A30" s="30"/>
      <c r="B30" s="213" t="s">
        <v>190</v>
      </c>
      <c r="C30" s="24">
        <v>7496511.821365609</v>
      </c>
      <c r="D30" s="24">
        <v>3671921.130687</v>
      </c>
      <c r="E30" s="24">
        <v>2776712</v>
      </c>
      <c r="F30" s="24">
        <v>6448633.130687</v>
      </c>
      <c r="G30" s="24">
        <v>489141</v>
      </c>
      <c r="H30" s="24">
        <v>0</v>
      </c>
      <c r="I30" s="24">
        <v>0</v>
      </c>
      <c r="J30" s="24">
        <v>128548.929007</v>
      </c>
      <c r="K30" s="24">
        <v>617689.929007</v>
      </c>
      <c r="L30" s="24">
        <v>0</v>
      </c>
      <c r="M30" s="24">
        <v>495188.02196839143</v>
      </c>
      <c r="N30" s="25">
        <v>15058022.903027998</v>
      </c>
    </row>
    <row r="31" spans="1:14" ht="15" customHeight="1">
      <c r="A31" s="30"/>
      <c r="B31" s="213" t="s">
        <v>191</v>
      </c>
      <c r="C31" s="24">
        <v>7267586.938141188</v>
      </c>
      <c r="D31" s="24">
        <v>3709755.445773</v>
      </c>
      <c r="E31" s="24">
        <v>2783408</v>
      </c>
      <c r="F31" s="24">
        <v>6493163.445773</v>
      </c>
      <c r="G31" s="24">
        <v>506041</v>
      </c>
      <c r="H31" s="24">
        <v>0</v>
      </c>
      <c r="I31" s="24">
        <v>0</v>
      </c>
      <c r="J31" s="24">
        <v>124588.493044</v>
      </c>
      <c r="K31" s="24">
        <v>630629.493044</v>
      </c>
      <c r="L31" s="24">
        <v>0</v>
      </c>
      <c r="M31" s="24">
        <v>499458.4855148111</v>
      </c>
      <c r="N31" s="25">
        <v>14890838.362472998</v>
      </c>
    </row>
    <row r="32" spans="1:14" ht="15" customHeight="1">
      <c r="A32" s="30"/>
      <c r="B32" s="213" t="s">
        <v>184</v>
      </c>
      <c r="C32" s="24">
        <v>7057822.132601472</v>
      </c>
      <c r="D32" s="24">
        <v>3635144.953599</v>
      </c>
      <c r="E32" s="24">
        <v>2770015</v>
      </c>
      <c r="F32" s="24">
        <v>6405159.953599</v>
      </c>
      <c r="G32" s="24">
        <v>673941</v>
      </c>
      <c r="H32" s="24">
        <v>1669</v>
      </c>
      <c r="I32" s="24">
        <v>0</v>
      </c>
      <c r="J32" s="24">
        <v>122060.493044</v>
      </c>
      <c r="K32" s="24">
        <v>797670.493044</v>
      </c>
      <c r="L32" s="24">
        <v>0</v>
      </c>
      <c r="M32" s="24">
        <v>504914.22768652864</v>
      </c>
      <c r="N32" s="25">
        <v>14765566.806931</v>
      </c>
    </row>
    <row r="33" spans="1:14" ht="15" customHeight="1">
      <c r="A33" s="30"/>
      <c r="B33" s="213" t="s">
        <v>192</v>
      </c>
      <c r="C33" s="24">
        <v>6905862.22679198</v>
      </c>
      <c r="D33" s="24">
        <v>3673291.766444</v>
      </c>
      <c r="E33" s="24">
        <v>2776712</v>
      </c>
      <c r="F33" s="24">
        <v>6450003.7664439995</v>
      </c>
      <c r="G33" s="24">
        <v>482475</v>
      </c>
      <c r="H33" s="24">
        <v>0</v>
      </c>
      <c r="I33" s="24">
        <v>0</v>
      </c>
      <c r="J33" s="24">
        <v>121864.493044</v>
      </c>
      <c r="K33" s="24">
        <v>604339.493044</v>
      </c>
      <c r="L33" s="24">
        <v>0</v>
      </c>
      <c r="M33" s="24">
        <v>498551.7512330202</v>
      </c>
      <c r="N33" s="25">
        <v>14458757.237513</v>
      </c>
    </row>
    <row r="34" spans="1:14" ht="15" customHeight="1">
      <c r="A34" s="30"/>
      <c r="B34" s="21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</row>
    <row r="35" spans="1:16" ht="15" customHeight="1">
      <c r="A35" s="30"/>
      <c r="B35" s="21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  <c r="P35" s="218"/>
    </row>
    <row r="36" spans="1:16" ht="15" customHeight="1">
      <c r="A36" s="30"/>
      <c r="B36" s="21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P36" s="218"/>
    </row>
    <row r="37" spans="1:14" ht="15" customHeight="1">
      <c r="A37" s="30"/>
      <c r="B37" s="21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6" ht="15" customHeight="1">
      <c r="A38" s="30"/>
      <c r="B38" s="213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P38" s="218"/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6" s="49" customFormat="1" ht="30" customHeight="1">
      <c r="A40" s="221" t="s">
        <v>13</v>
      </c>
      <c r="B40" s="222"/>
      <c r="C40" s="56" t="s">
        <v>14</v>
      </c>
      <c r="D40" s="57"/>
      <c r="E40" s="57"/>
      <c r="F40" s="57"/>
      <c r="G40" s="57"/>
      <c r="H40" s="57"/>
      <c r="I40" s="57"/>
      <c r="J40" s="58"/>
      <c r="K40" s="225" t="s">
        <v>178</v>
      </c>
      <c r="L40" s="225" t="s">
        <v>177</v>
      </c>
      <c r="M40" s="225" t="s">
        <v>15</v>
      </c>
      <c r="N40" s="227" t="s">
        <v>16</v>
      </c>
      <c r="P40" s="217"/>
    </row>
    <row r="41" spans="1:16" s="49" customFormat="1" ht="48" customHeight="1">
      <c r="A41" s="223"/>
      <c r="B41" s="224"/>
      <c r="C41" s="59" t="s">
        <v>179</v>
      </c>
      <c r="D41" s="59" t="s">
        <v>17</v>
      </c>
      <c r="E41" s="59" t="s">
        <v>18</v>
      </c>
      <c r="F41" s="59" t="s">
        <v>19</v>
      </c>
      <c r="G41" s="59" t="s">
        <v>20</v>
      </c>
      <c r="H41" s="59" t="s">
        <v>21</v>
      </c>
      <c r="I41" s="59" t="s">
        <v>22</v>
      </c>
      <c r="J41" s="59" t="s">
        <v>8</v>
      </c>
      <c r="K41" s="226"/>
      <c r="L41" s="226"/>
      <c r="M41" s="226"/>
      <c r="N41" s="228"/>
      <c r="P41" s="217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2014</v>
      </c>
      <c r="B43" s="27"/>
      <c r="C43" s="24">
        <v>2556819</v>
      </c>
      <c r="D43" s="24">
        <v>3716323</v>
      </c>
      <c r="E43" s="24">
        <v>5463</v>
      </c>
      <c r="F43" s="24">
        <v>44912</v>
      </c>
      <c r="G43" s="24">
        <v>335</v>
      </c>
      <c r="H43" s="24">
        <v>767</v>
      </c>
      <c r="I43" s="24">
        <v>3906</v>
      </c>
      <c r="J43" s="24">
        <v>6328525</v>
      </c>
      <c r="K43" s="24">
        <v>2870658</v>
      </c>
      <c r="L43" s="24">
        <v>697138</v>
      </c>
      <c r="M43" s="24">
        <v>424771</v>
      </c>
      <c r="N43" s="25">
        <v>93273</v>
      </c>
      <c r="O43" s="199"/>
      <c r="P43" s="218"/>
      <c r="Q43" s="194"/>
    </row>
    <row r="44" spans="1:17" ht="15" customHeight="1">
      <c r="A44" s="22">
        <v>2015</v>
      </c>
      <c r="B44" s="27"/>
      <c r="C44" s="24">
        <v>2584268</v>
      </c>
      <c r="D44" s="24">
        <v>2845594</v>
      </c>
      <c r="E44" s="24">
        <v>6155</v>
      </c>
      <c r="F44" s="24">
        <v>41806</v>
      </c>
      <c r="G44" s="24">
        <v>335</v>
      </c>
      <c r="H44" s="24">
        <v>15596</v>
      </c>
      <c r="I44" s="24">
        <v>12178</v>
      </c>
      <c r="J44" s="24">
        <v>5505932</v>
      </c>
      <c r="K44" s="24">
        <v>2443974</v>
      </c>
      <c r="L44" s="24">
        <v>772374</v>
      </c>
      <c r="M44" s="24">
        <v>506379.31334999995</v>
      </c>
      <c r="N44" s="25">
        <v>230084.087728</v>
      </c>
      <c r="O44" s="199"/>
      <c r="P44" s="218"/>
      <c r="Q44" s="194"/>
    </row>
    <row r="45" spans="1:17" ht="15" customHeight="1">
      <c r="A45" s="22">
        <v>2016</v>
      </c>
      <c r="B45" s="27"/>
      <c r="C45" s="24">
        <v>2430828</v>
      </c>
      <c r="D45" s="24">
        <v>1631301</v>
      </c>
      <c r="E45" s="24">
        <v>3018</v>
      </c>
      <c r="F45" s="24">
        <v>33094</v>
      </c>
      <c r="G45" s="24">
        <v>335</v>
      </c>
      <c r="H45" s="24">
        <v>11835</v>
      </c>
      <c r="I45" s="24">
        <v>5577</v>
      </c>
      <c r="J45" s="24">
        <v>4115988</v>
      </c>
      <c r="K45" s="24">
        <v>996496</v>
      </c>
      <c r="L45" s="24">
        <v>839490</v>
      </c>
      <c r="M45" s="24">
        <v>816947</v>
      </c>
      <c r="N45" s="25">
        <v>331577</v>
      </c>
      <c r="O45" s="199"/>
      <c r="P45" s="218"/>
      <c r="Q45" s="194"/>
    </row>
    <row r="46" spans="1:17" ht="15" customHeight="1">
      <c r="A46" s="22">
        <v>2017</v>
      </c>
      <c r="B46" s="27"/>
      <c r="C46" s="24">
        <v>2435942</v>
      </c>
      <c r="D46" s="24">
        <v>1716901</v>
      </c>
      <c r="E46" s="24">
        <v>2112</v>
      </c>
      <c r="F46" s="24">
        <v>33239</v>
      </c>
      <c r="G46" s="24">
        <v>2148</v>
      </c>
      <c r="H46" s="24">
        <v>6607</v>
      </c>
      <c r="I46" s="24">
        <v>3058</v>
      </c>
      <c r="J46" s="24">
        <v>4200007</v>
      </c>
      <c r="K46" s="24">
        <v>1312536.265405</v>
      </c>
      <c r="L46" s="24">
        <v>1086339.818951</v>
      </c>
      <c r="M46" s="24">
        <v>839821.6300299999</v>
      </c>
      <c r="N46" s="25">
        <v>215410.49136400002</v>
      </c>
      <c r="O46" s="199"/>
      <c r="P46" s="218"/>
      <c r="Q46" s="194"/>
    </row>
    <row r="47" spans="1:17" ht="15" customHeight="1">
      <c r="A47" s="22">
        <v>2018</v>
      </c>
      <c r="B47" s="27"/>
      <c r="C47" s="24">
        <v>2636688</v>
      </c>
      <c r="D47" s="24">
        <v>2050239</v>
      </c>
      <c r="E47" s="24">
        <v>4841</v>
      </c>
      <c r="F47" s="24">
        <v>58744</v>
      </c>
      <c r="G47" s="24">
        <v>855</v>
      </c>
      <c r="H47" s="24">
        <v>3772</v>
      </c>
      <c r="I47" s="24">
        <v>5141</v>
      </c>
      <c r="J47" s="24">
        <v>4760280</v>
      </c>
      <c r="K47" s="24">
        <v>1291847.265405</v>
      </c>
      <c r="L47" s="24">
        <v>1397701.97708</v>
      </c>
      <c r="M47" s="24">
        <v>718041.187744</v>
      </c>
      <c r="N47" s="25">
        <v>337238.490566</v>
      </c>
      <c r="O47" s="199"/>
      <c r="P47" s="218"/>
      <c r="Q47" s="194"/>
    </row>
    <row r="48" spans="1:17" ht="15" customHeight="1">
      <c r="A48" s="22">
        <v>2019</v>
      </c>
      <c r="B48" s="27"/>
      <c r="C48" s="24">
        <v>2856101</v>
      </c>
      <c r="D48" s="24">
        <v>2222356</v>
      </c>
      <c r="E48" s="24">
        <v>2278</v>
      </c>
      <c r="F48" s="24">
        <v>64159</v>
      </c>
      <c r="G48" s="24">
        <v>560</v>
      </c>
      <c r="H48" s="24">
        <v>5220</v>
      </c>
      <c r="I48" s="24">
        <v>3539</v>
      </c>
      <c r="J48" s="24">
        <v>5154213</v>
      </c>
      <c r="K48" s="24">
        <v>1215001.265405</v>
      </c>
      <c r="L48" s="24">
        <v>1726936.832196</v>
      </c>
      <c r="M48" s="24">
        <v>853267.0891180001</v>
      </c>
      <c r="N48" s="25">
        <v>479200.096519</v>
      </c>
      <c r="O48" s="199"/>
      <c r="P48" s="218"/>
      <c r="Q48" s="194"/>
    </row>
    <row r="49" spans="1:17" ht="15" customHeight="1">
      <c r="A49" s="22">
        <v>2020</v>
      </c>
      <c r="B49" s="27"/>
      <c r="C49" s="24">
        <v>3157522</v>
      </c>
      <c r="D49" s="24">
        <v>2199982</v>
      </c>
      <c r="E49" s="24">
        <v>3556</v>
      </c>
      <c r="F49" s="24">
        <v>33831</v>
      </c>
      <c r="G49" s="24">
        <v>659</v>
      </c>
      <c r="H49" s="24">
        <v>161263.521762</v>
      </c>
      <c r="I49" s="24">
        <v>5425</v>
      </c>
      <c r="J49" s="24">
        <v>5562238.521762</v>
      </c>
      <c r="K49" s="24">
        <v>919734.4735920001</v>
      </c>
      <c r="L49" s="24">
        <v>2338462.577354</v>
      </c>
      <c r="M49" s="24">
        <v>854719.269961</v>
      </c>
      <c r="N49" s="25">
        <v>357041.818003</v>
      </c>
      <c r="O49" s="199"/>
      <c r="P49" s="218"/>
      <c r="Q49" s="194"/>
    </row>
    <row r="50" spans="1:17" ht="15" customHeight="1">
      <c r="A50" s="22">
        <v>2021</v>
      </c>
      <c r="B50" s="27"/>
      <c r="C50" s="24">
        <v>3663067</v>
      </c>
      <c r="D50" s="24">
        <v>2221990</v>
      </c>
      <c r="E50" s="24">
        <v>5173</v>
      </c>
      <c r="F50" s="24">
        <v>34088</v>
      </c>
      <c r="G50" s="24">
        <v>432</v>
      </c>
      <c r="H50" s="24">
        <v>192940.286527</v>
      </c>
      <c r="I50" s="24">
        <v>3773</v>
      </c>
      <c r="J50" s="24">
        <v>6121463.286527</v>
      </c>
      <c r="K50" s="24">
        <v>1106615.106774</v>
      </c>
      <c r="L50" s="24">
        <v>3163278.7499444876</v>
      </c>
      <c r="M50" s="24">
        <v>869132.4455149999</v>
      </c>
      <c r="N50" s="25">
        <v>402472.980123</v>
      </c>
      <c r="O50" s="199"/>
      <c r="P50" s="218"/>
      <c r="Q50" s="194"/>
    </row>
    <row r="51" spans="1:17" ht="15" customHeight="1">
      <c r="A51" s="22">
        <v>2022</v>
      </c>
      <c r="B51" s="27"/>
      <c r="C51" s="24">
        <v>3868636</v>
      </c>
      <c r="D51" s="24">
        <v>3026844</v>
      </c>
      <c r="E51" s="24">
        <v>1514</v>
      </c>
      <c r="F51" s="24">
        <v>23674</v>
      </c>
      <c r="G51" s="24">
        <v>385</v>
      </c>
      <c r="H51" s="24">
        <v>275863.762436</v>
      </c>
      <c r="I51" s="24">
        <v>5120</v>
      </c>
      <c r="J51" s="24">
        <v>7202036.762436</v>
      </c>
      <c r="K51" s="24">
        <v>2035172.106774</v>
      </c>
      <c r="L51" s="24">
        <v>3667979.286739</v>
      </c>
      <c r="M51" s="24">
        <v>931608.289969</v>
      </c>
      <c r="N51" s="25">
        <v>459414.09227799997</v>
      </c>
      <c r="O51" s="199"/>
      <c r="P51" s="218"/>
      <c r="Q51" s="194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Q52" s="194"/>
    </row>
    <row r="53" spans="1:17" ht="15" customHeight="1">
      <c r="A53" s="30">
        <v>2021</v>
      </c>
      <c r="B53" s="31" t="s">
        <v>183</v>
      </c>
      <c r="C53" s="24">
        <v>3082154</v>
      </c>
      <c r="D53" s="24">
        <v>2139202</v>
      </c>
      <c r="E53" s="24">
        <v>4552</v>
      </c>
      <c r="F53" s="24">
        <v>43925</v>
      </c>
      <c r="G53" s="24">
        <v>547</v>
      </c>
      <c r="H53" s="24">
        <v>45296</v>
      </c>
      <c r="I53" s="24">
        <v>7092</v>
      </c>
      <c r="J53" s="24">
        <v>5322768</v>
      </c>
      <c r="K53" s="24">
        <v>887930.4735920001</v>
      </c>
      <c r="L53" s="24">
        <v>2217289.166048</v>
      </c>
      <c r="M53" s="24">
        <v>831702.346958</v>
      </c>
      <c r="N53" s="25">
        <v>389494.813665</v>
      </c>
      <c r="O53" s="199"/>
      <c r="P53" s="218"/>
      <c r="Q53" s="194"/>
    </row>
    <row r="54" spans="1:17" ht="15" customHeight="1">
      <c r="A54" s="30"/>
      <c r="B54" s="31" t="s">
        <v>184</v>
      </c>
      <c r="C54" s="24">
        <v>3160025</v>
      </c>
      <c r="D54" s="24">
        <v>2365185</v>
      </c>
      <c r="E54" s="24">
        <v>5685</v>
      </c>
      <c r="F54" s="24">
        <v>45860</v>
      </c>
      <c r="G54" s="24">
        <v>401</v>
      </c>
      <c r="H54" s="24">
        <v>192290.112413</v>
      </c>
      <c r="I54" s="24">
        <v>6515</v>
      </c>
      <c r="J54" s="24">
        <v>5775961.112413</v>
      </c>
      <c r="K54" s="24">
        <v>883338.4735920001</v>
      </c>
      <c r="L54" s="24">
        <v>2076827.910076</v>
      </c>
      <c r="M54" s="24">
        <v>869335.632096</v>
      </c>
      <c r="N54" s="25">
        <v>325439.85975</v>
      </c>
      <c r="O54" s="199"/>
      <c r="P54" s="218"/>
      <c r="Q54" s="194"/>
    </row>
    <row r="55" spans="1:17" ht="15" customHeight="1">
      <c r="A55" s="30"/>
      <c r="B55" s="31" t="s">
        <v>185</v>
      </c>
      <c r="C55" s="24">
        <v>3239660</v>
      </c>
      <c r="D55" s="24">
        <v>2034798</v>
      </c>
      <c r="E55" s="24">
        <v>4446</v>
      </c>
      <c r="F55" s="24">
        <v>25946</v>
      </c>
      <c r="G55" s="24">
        <v>352</v>
      </c>
      <c r="H55" s="24">
        <v>190443.725339</v>
      </c>
      <c r="I55" s="24">
        <v>5593</v>
      </c>
      <c r="J55" s="24">
        <v>5501238.725339</v>
      </c>
      <c r="K55" s="24">
        <v>1288932.106774</v>
      </c>
      <c r="L55" s="24">
        <v>3088082.3101110985</v>
      </c>
      <c r="M55" s="24">
        <v>864535.590479</v>
      </c>
      <c r="N55" s="25">
        <v>424707.633111</v>
      </c>
      <c r="O55" s="199"/>
      <c r="P55" s="218"/>
      <c r="Q55" s="194"/>
    </row>
    <row r="56" spans="1:17" ht="15" customHeight="1">
      <c r="A56" s="30"/>
      <c r="B56" s="31" t="s">
        <v>186</v>
      </c>
      <c r="C56" s="24">
        <v>3663067</v>
      </c>
      <c r="D56" s="24">
        <v>2221990</v>
      </c>
      <c r="E56" s="24">
        <v>5173</v>
      </c>
      <c r="F56" s="24">
        <v>34088</v>
      </c>
      <c r="G56" s="24">
        <v>432</v>
      </c>
      <c r="H56" s="24">
        <v>192940.286527</v>
      </c>
      <c r="I56" s="24">
        <v>3773</v>
      </c>
      <c r="J56" s="24">
        <v>6121463.286527</v>
      </c>
      <c r="K56" s="24">
        <v>1106615.106774</v>
      </c>
      <c r="L56" s="24">
        <v>3163278.7499444876</v>
      </c>
      <c r="M56" s="24">
        <v>869132.4455149999</v>
      </c>
      <c r="N56" s="25">
        <v>402472.980123</v>
      </c>
      <c r="O56" s="199"/>
      <c r="P56" s="218"/>
      <c r="Q56" s="194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Q57" s="194"/>
    </row>
    <row r="58" spans="1:17" ht="15" customHeight="1">
      <c r="A58" s="30">
        <v>2022</v>
      </c>
      <c r="B58" s="31" t="s">
        <v>183</v>
      </c>
      <c r="C58" s="24">
        <v>3560956</v>
      </c>
      <c r="D58" s="24">
        <v>2267431</v>
      </c>
      <c r="E58" s="24">
        <v>6384</v>
      </c>
      <c r="F58" s="24">
        <v>23787</v>
      </c>
      <c r="G58" s="24">
        <v>383</v>
      </c>
      <c r="H58" s="24">
        <v>199648.291405</v>
      </c>
      <c r="I58" s="24">
        <v>5916</v>
      </c>
      <c r="J58" s="24">
        <v>6064505.291405</v>
      </c>
      <c r="K58" s="24">
        <v>1406325.106774</v>
      </c>
      <c r="L58" s="24">
        <v>3306444.826424786</v>
      </c>
      <c r="M58" s="24">
        <v>892881.874399</v>
      </c>
      <c r="N58" s="25">
        <v>409951.9283169999</v>
      </c>
      <c r="O58" s="199"/>
      <c r="P58" s="218"/>
      <c r="Q58" s="194"/>
    </row>
    <row r="59" spans="1:17" ht="15" customHeight="1">
      <c r="A59" s="30"/>
      <c r="B59" s="31" t="s">
        <v>184</v>
      </c>
      <c r="C59" s="24">
        <v>3606605</v>
      </c>
      <c r="D59" s="24">
        <v>2388648</v>
      </c>
      <c r="E59" s="24">
        <v>3077</v>
      </c>
      <c r="F59" s="24">
        <v>21722</v>
      </c>
      <c r="G59" s="24">
        <v>384</v>
      </c>
      <c r="H59" s="24">
        <v>228438.383179</v>
      </c>
      <c r="I59" s="24">
        <v>7695</v>
      </c>
      <c r="J59" s="24">
        <v>6256569.383179</v>
      </c>
      <c r="K59" s="24">
        <v>1929465.106774</v>
      </c>
      <c r="L59" s="24">
        <v>3532425.8515219996</v>
      </c>
      <c r="M59" s="24">
        <v>873545.6859729999</v>
      </c>
      <c r="N59" s="25">
        <v>406647.092748</v>
      </c>
      <c r="O59" s="199"/>
      <c r="P59" s="218"/>
      <c r="Q59" s="194"/>
    </row>
    <row r="60" spans="1:17" ht="15" customHeight="1">
      <c r="A60" s="30"/>
      <c r="B60" s="31" t="s">
        <v>185</v>
      </c>
      <c r="C60" s="24">
        <v>3682409</v>
      </c>
      <c r="D60" s="24">
        <v>2644243</v>
      </c>
      <c r="E60" s="24">
        <v>5112</v>
      </c>
      <c r="F60" s="24">
        <v>25763</v>
      </c>
      <c r="G60" s="24">
        <v>383</v>
      </c>
      <c r="H60" s="24">
        <v>243115.924304</v>
      </c>
      <c r="I60" s="24">
        <v>7483</v>
      </c>
      <c r="J60" s="24">
        <v>6608508.924304</v>
      </c>
      <c r="K60" s="24">
        <v>1923189.106774</v>
      </c>
      <c r="L60" s="24">
        <v>3683571.125465</v>
      </c>
      <c r="M60" s="24">
        <v>940852.387172</v>
      </c>
      <c r="N60" s="25">
        <v>342116.859871</v>
      </c>
      <c r="O60" s="199"/>
      <c r="P60" s="218"/>
      <c r="Q60" s="194"/>
    </row>
    <row r="61" spans="1:17" ht="15" customHeight="1">
      <c r="A61" s="30"/>
      <c r="B61" s="31" t="s">
        <v>186</v>
      </c>
      <c r="C61" s="24">
        <v>3868636</v>
      </c>
      <c r="D61" s="24">
        <v>3026844</v>
      </c>
      <c r="E61" s="24">
        <v>1514</v>
      </c>
      <c r="F61" s="24">
        <v>23674</v>
      </c>
      <c r="G61" s="24">
        <v>385</v>
      </c>
      <c r="H61" s="24">
        <v>275863.762436</v>
      </c>
      <c r="I61" s="24">
        <v>5120</v>
      </c>
      <c r="J61" s="24">
        <v>7202036.762436</v>
      </c>
      <c r="K61" s="24">
        <v>2035172.106774</v>
      </c>
      <c r="L61" s="24">
        <v>3667979.286739</v>
      </c>
      <c r="M61" s="24">
        <v>931608.289969</v>
      </c>
      <c r="N61" s="25">
        <v>459414.09227799997</v>
      </c>
      <c r="O61" s="199"/>
      <c r="P61" s="218"/>
      <c r="Q61" s="194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Q62" s="194"/>
    </row>
    <row r="63" spans="1:17" ht="15" customHeight="1">
      <c r="A63" s="212">
        <v>2023</v>
      </c>
      <c r="B63" s="213" t="s">
        <v>188</v>
      </c>
      <c r="C63" s="24">
        <v>3698631</v>
      </c>
      <c r="D63" s="24">
        <v>3209929</v>
      </c>
      <c r="E63" s="24">
        <v>1917</v>
      </c>
      <c r="F63" s="24">
        <v>20049</v>
      </c>
      <c r="G63" s="24">
        <v>1278</v>
      </c>
      <c r="H63" s="24">
        <v>280413.95197399997</v>
      </c>
      <c r="I63" s="24">
        <v>5685</v>
      </c>
      <c r="J63" s="24">
        <v>7217902.951974</v>
      </c>
      <c r="K63" s="24">
        <v>1848569.106774</v>
      </c>
      <c r="L63" s="24">
        <v>3626798.679695</v>
      </c>
      <c r="M63" s="24">
        <v>945283.7941320001</v>
      </c>
      <c r="N63" s="25">
        <v>481341.33626400004</v>
      </c>
      <c r="O63" s="199"/>
      <c r="Q63" s="194"/>
    </row>
    <row r="64" spans="1:17" ht="15" customHeight="1">
      <c r="A64" s="30"/>
      <c r="B64" s="213" t="s">
        <v>189</v>
      </c>
      <c r="C64" s="24">
        <v>3645460</v>
      </c>
      <c r="D64" s="24">
        <v>3364126</v>
      </c>
      <c r="E64" s="24">
        <v>2862</v>
      </c>
      <c r="F64" s="24">
        <v>16479</v>
      </c>
      <c r="G64" s="24">
        <v>1278</v>
      </c>
      <c r="H64" s="24">
        <v>295144.141512</v>
      </c>
      <c r="I64" s="24">
        <v>4591</v>
      </c>
      <c r="J64" s="24">
        <v>7329940.141512</v>
      </c>
      <c r="K64" s="24">
        <v>1720309</v>
      </c>
      <c r="L64" s="24">
        <v>3638529.922421</v>
      </c>
      <c r="M64" s="24">
        <v>937256.567147</v>
      </c>
      <c r="N64" s="25">
        <v>517666.44233</v>
      </c>
      <c r="Q64" s="194"/>
    </row>
    <row r="65" spans="1:17" ht="15" customHeight="1">
      <c r="A65" s="30"/>
      <c r="B65" s="213" t="s">
        <v>183</v>
      </c>
      <c r="C65" s="24">
        <v>3695926</v>
      </c>
      <c r="D65" s="24">
        <v>3089624</v>
      </c>
      <c r="E65" s="24">
        <v>3474</v>
      </c>
      <c r="F65" s="24">
        <v>42824</v>
      </c>
      <c r="G65" s="24">
        <v>385</v>
      </c>
      <c r="H65" s="24">
        <v>282236.78105</v>
      </c>
      <c r="I65" s="24">
        <v>7975</v>
      </c>
      <c r="J65" s="24">
        <v>7122444.78105</v>
      </c>
      <c r="K65" s="24">
        <v>2041996</v>
      </c>
      <c r="L65" s="24">
        <v>3646183.282883</v>
      </c>
      <c r="M65" s="24">
        <v>939206.580761</v>
      </c>
      <c r="N65" s="25">
        <v>572678.050238</v>
      </c>
      <c r="Q65" s="194"/>
    </row>
    <row r="66" spans="1:17" ht="15" customHeight="1">
      <c r="A66" s="30"/>
      <c r="B66" s="213" t="s">
        <v>190</v>
      </c>
      <c r="C66" s="24">
        <v>3747323</v>
      </c>
      <c r="D66" s="24">
        <v>3438597</v>
      </c>
      <c r="E66" s="24">
        <v>4368</v>
      </c>
      <c r="F66" s="24">
        <v>42716</v>
      </c>
      <c r="G66" s="24">
        <v>386</v>
      </c>
      <c r="H66" s="24">
        <v>305540.152186</v>
      </c>
      <c r="I66" s="24">
        <v>8059</v>
      </c>
      <c r="J66" s="24">
        <v>7546989.152186</v>
      </c>
      <c r="K66" s="24">
        <v>2406839</v>
      </c>
      <c r="L66" s="24">
        <v>3596559.911747</v>
      </c>
      <c r="M66" s="24">
        <v>1021711.614449</v>
      </c>
      <c r="N66" s="25">
        <v>485923.22464599996</v>
      </c>
      <c r="Q66" s="194"/>
    </row>
    <row r="67" spans="1:17" ht="15" customHeight="1">
      <c r="A67" s="30"/>
      <c r="B67" s="213" t="s">
        <v>191</v>
      </c>
      <c r="C67" s="24">
        <v>3682203</v>
      </c>
      <c r="D67" s="24">
        <v>3487835</v>
      </c>
      <c r="E67" s="24">
        <v>4924</v>
      </c>
      <c r="F67" s="24">
        <v>42037</v>
      </c>
      <c r="G67" s="24">
        <v>387</v>
      </c>
      <c r="H67" s="24">
        <v>287114.152186</v>
      </c>
      <c r="I67" s="24">
        <v>4638</v>
      </c>
      <c r="J67" s="24">
        <v>7509138.152186</v>
      </c>
      <c r="K67" s="24">
        <v>2114505</v>
      </c>
      <c r="L67" s="24">
        <v>3649596.911747</v>
      </c>
      <c r="M67" s="24">
        <v>1033371.164011</v>
      </c>
      <c r="N67" s="25">
        <v>584227.134529</v>
      </c>
      <c r="Q67" s="194"/>
    </row>
    <row r="68" spans="1:17" ht="15" customHeight="1">
      <c r="A68" s="30"/>
      <c r="B68" s="213" t="s">
        <v>184</v>
      </c>
      <c r="C68" s="24">
        <v>3643413</v>
      </c>
      <c r="D68" s="24">
        <v>3837748</v>
      </c>
      <c r="E68" s="24">
        <v>5151</v>
      </c>
      <c r="F68" s="24">
        <v>48447</v>
      </c>
      <c r="G68" s="24">
        <v>381</v>
      </c>
      <c r="H68" s="24">
        <v>312043.420108</v>
      </c>
      <c r="I68" s="24">
        <v>5693</v>
      </c>
      <c r="J68" s="24">
        <v>7852876.420108</v>
      </c>
      <c r="K68" s="24">
        <v>1685719</v>
      </c>
      <c r="L68" s="24">
        <v>3562116.213939</v>
      </c>
      <c r="M68" s="24">
        <v>1020748.882251</v>
      </c>
      <c r="N68" s="25">
        <v>644106.290633</v>
      </c>
      <c r="Q68" s="194"/>
    </row>
    <row r="69" spans="1:17" ht="15" customHeight="1">
      <c r="A69" s="30"/>
      <c r="B69" s="213" t="s">
        <v>192</v>
      </c>
      <c r="C69" s="24">
        <v>3710490</v>
      </c>
      <c r="D69" s="24">
        <v>3234301</v>
      </c>
      <c r="E69" s="24">
        <v>4151</v>
      </c>
      <c r="F69" s="24">
        <v>33426</v>
      </c>
      <c r="G69" s="24">
        <v>381</v>
      </c>
      <c r="H69" s="24">
        <v>292059.696203</v>
      </c>
      <c r="I69" s="24">
        <v>7501</v>
      </c>
      <c r="J69" s="24">
        <v>7282309.696203</v>
      </c>
      <c r="K69" s="24">
        <v>1765686</v>
      </c>
      <c r="L69" s="24">
        <v>3603261.937844</v>
      </c>
      <c r="M69" s="24">
        <v>1025367.443949</v>
      </c>
      <c r="N69" s="25">
        <v>782132.159517</v>
      </c>
      <c r="Q69" s="194"/>
    </row>
    <row r="70" spans="1:17" ht="15" customHeight="1">
      <c r="A70" s="30"/>
      <c r="B70" s="213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Q70" s="194"/>
    </row>
    <row r="71" spans="1:17" ht="15" customHeight="1">
      <c r="A71" s="30"/>
      <c r="B71" s="213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>
        <v>0</v>
      </c>
      <c r="Q71" s="194"/>
    </row>
    <row r="72" spans="1:14" ht="15" customHeight="1">
      <c r="A72" s="30"/>
      <c r="B72" s="213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</row>
    <row r="73" spans="1:14" ht="15" customHeight="1">
      <c r="A73" s="30"/>
      <c r="B73" s="213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</row>
    <row r="74" spans="1:14" ht="15" customHeight="1">
      <c r="A74" s="30"/>
      <c r="B74" s="213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N4:N5"/>
    <mergeCell ref="A40:B41"/>
    <mergeCell ref="K40:K41"/>
    <mergeCell ref="L40:L41"/>
    <mergeCell ref="M40:M41"/>
    <mergeCell ref="N40:N41"/>
    <mergeCell ref="L4:L5"/>
    <mergeCell ref="C4:C5"/>
    <mergeCell ref="A4:B5"/>
    <mergeCell ref="M4:M5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zoomScalePageLayoutView="0" workbookViewId="0" topLeftCell="A1">
      <selection activeCell="R1" sqref="R1:R16384"/>
    </sheetView>
  </sheetViews>
  <sheetFormatPr defaultColWidth="11.421875" defaultRowHeight="13.5"/>
  <cols>
    <col min="1" max="1" width="7.8515625" style="8" customWidth="1"/>
    <col min="2" max="2" width="14.7109375" style="8" customWidth="1"/>
    <col min="3" max="3" width="10.14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9.00390625" style="8" customWidth="1"/>
    <col min="8" max="8" width="9.8515625" style="8" customWidth="1"/>
    <col min="9" max="9" width="10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11.28125" style="8" customWidth="1"/>
    <col min="16" max="16" width="9.28125" style="8" customWidth="1"/>
    <col min="17" max="17" width="10.7109375" style="8" customWidth="1"/>
    <col min="18" max="18" width="11.421875" style="8" customWidth="1"/>
    <col min="19" max="19" width="12.421875" style="8" bestFit="1" customWidth="1"/>
    <col min="20" max="20" width="11.421875" style="8" customWidth="1"/>
    <col min="21" max="21" width="15.57421875" style="8" customWidth="1"/>
    <col min="22" max="16384" width="11.421875" style="8" customWidth="1"/>
  </cols>
  <sheetData>
    <row r="2" spans="1:17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5" t="s">
        <v>109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8" customHeight="1" thickBot="1">
      <c r="A4" s="7" t="str">
        <f>+AIBNE!$A$3</f>
        <v>ZONE BEAC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110</v>
      </c>
      <c r="P4" s="7"/>
      <c r="Q4" s="49"/>
    </row>
    <row r="5" spans="1:17" ht="25.5" customHeight="1" thickBot="1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21" ht="14.25" customHeight="1">
      <c r="A6" s="221" t="s">
        <v>30</v>
      </c>
      <c r="B6" s="296"/>
      <c r="C6" s="256" t="s">
        <v>48</v>
      </c>
      <c r="D6" s="245"/>
      <c r="E6" s="46" t="s">
        <v>49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256" t="s">
        <v>112</v>
      </c>
      <c r="Q6" s="257"/>
      <c r="R6" s="145"/>
      <c r="S6" s="145"/>
      <c r="T6" s="145"/>
      <c r="U6" s="145"/>
    </row>
    <row r="7" spans="1:21" ht="20.25" customHeight="1">
      <c r="A7" s="297"/>
      <c r="B7" s="298"/>
      <c r="C7" s="258"/>
      <c r="D7" s="272"/>
      <c r="E7" s="92" t="s">
        <v>50</v>
      </c>
      <c r="F7" s="93"/>
      <c r="G7" s="93"/>
      <c r="H7" s="94"/>
      <c r="I7" s="95" t="s">
        <v>27</v>
      </c>
      <c r="J7" s="96"/>
      <c r="K7" s="96"/>
      <c r="L7" s="96"/>
      <c r="M7" s="97"/>
      <c r="N7" s="277" t="s">
        <v>51</v>
      </c>
      <c r="O7" s="278"/>
      <c r="P7" s="258"/>
      <c r="Q7" s="259"/>
      <c r="R7" s="145"/>
      <c r="S7" s="145"/>
      <c r="T7" s="145"/>
      <c r="U7" s="145"/>
    </row>
    <row r="8" spans="1:21" ht="39" customHeight="1" thickBot="1">
      <c r="A8" s="233"/>
      <c r="B8" s="322"/>
      <c r="C8" s="260"/>
      <c r="D8" s="274"/>
      <c r="E8" s="18" t="s">
        <v>138</v>
      </c>
      <c r="F8" s="18" t="s">
        <v>52</v>
      </c>
      <c r="G8" s="275" t="s">
        <v>53</v>
      </c>
      <c r="H8" s="276"/>
      <c r="I8" s="16" t="s">
        <v>153</v>
      </c>
      <c r="J8" s="16" t="s">
        <v>123</v>
      </c>
      <c r="K8" s="16" t="s">
        <v>54</v>
      </c>
      <c r="L8" s="275" t="s">
        <v>113</v>
      </c>
      <c r="M8" s="276"/>
      <c r="N8" s="320"/>
      <c r="O8" s="247"/>
      <c r="P8" s="260"/>
      <c r="Q8" s="261"/>
      <c r="R8" s="145"/>
      <c r="S8" s="145"/>
      <c r="T8" s="145"/>
      <c r="U8" s="145"/>
    </row>
    <row r="9" spans="1:17" ht="15" customHeight="1">
      <c r="A9" s="132"/>
      <c r="B9" s="133"/>
      <c r="C9" s="101"/>
      <c r="D9" s="164"/>
      <c r="E9" s="99"/>
      <c r="F9" s="100"/>
      <c r="G9" s="101"/>
      <c r="H9" s="102"/>
      <c r="I9" s="51"/>
      <c r="J9" s="51"/>
      <c r="K9" s="34"/>
      <c r="L9" s="165"/>
      <c r="M9" s="36"/>
      <c r="N9" s="165"/>
      <c r="O9" s="164"/>
      <c r="P9" s="166"/>
      <c r="Q9" s="167"/>
    </row>
    <row r="10" spans="1:18" ht="15" customHeight="1">
      <c r="A10" s="22">
        <v>2014</v>
      </c>
      <c r="B10" s="27"/>
      <c r="C10" s="168"/>
      <c r="D10" s="184">
        <v>7879199</v>
      </c>
      <c r="E10" s="184">
        <v>-1514923</v>
      </c>
      <c r="F10" s="184">
        <v>-283191</v>
      </c>
      <c r="G10" s="185"/>
      <c r="H10" s="184">
        <v>-1798114</v>
      </c>
      <c r="I10" s="186">
        <v>197505</v>
      </c>
      <c r="J10" s="186">
        <v>244136</v>
      </c>
      <c r="K10" s="186">
        <v>6541441</v>
      </c>
      <c r="L10" s="185"/>
      <c r="M10" s="187">
        <v>6983082</v>
      </c>
      <c r="N10" s="185"/>
      <c r="O10" s="184">
        <v>5184968</v>
      </c>
      <c r="P10" s="188"/>
      <c r="Q10" s="189">
        <v>13064167</v>
      </c>
      <c r="R10" s="195"/>
    </row>
    <row r="11" spans="1:18" ht="15" customHeight="1">
      <c r="A11" s="22">
        <v>2015</v>
      </c>
      <c r="B11" s="27"/>
      <c r="C11" s="168"/>
      <c r="D11" s="184">
        <v>5668394</v>
      </c>
      <c r="E11" s="184">
        <v>406580</v>
      </c>
      <c r="F11" s="184">
        <v>-581969</v>
      </c>
      <c r="G11" s="185"/>
      <c r="H11" s="184">
        <v>-175389</v>
      </c>
      <c r="I11" s="184">
        <v>174818</v>
      </c>
      <c r="J11" s="184">
        <v>374928</v>
      </c>
      <c r="K11" s="184">
        <v>7095266</v>
      </c>
      <c r="L11" s="185"/>
      <c r="M11" s="187">
        <v>7645012</v>
      </c>
      <c r="N11" s="185"/>
      <c r="O11" s="184">
        <v>7469623</v>
      </c>
      <c r="P11" s="188"/>
      <c r="Q11" s="189">
        <v>13138017</v>
      </c>
      <c r="R11" s="195"/>
    </row>
    <row r="12" spans="1:18" ht="15" customHeight="1">
      <c r="A12" s="22">
        <v>2016</v>
      </c>
      <c r="B12" s="27"/>
      <c r="C12" s="168"/>
      <c r="D12" s="184">
        <v>2416462</v>
      </c>
      <c r="E12" s="186">
        <v>2744081</v>
      </c>
      <c r="F12" s="186">
        <v>-302403</v>
      </c>
      <c r="G12" s="185"/>
      <c r="H12" s="184">
        <v>2441678</v>
      </c>
      <c r="I12" s="186">
        <v>304624</v>
      </c>
      <c r="J12" s="186">
        <v>404344</v>
      </c>
      <c r="K12" s="186">
        <v>7348607</v>
      </c>
      <c r="L12" s="185"/>
      <c r="M12" s="187">
        <v>8057575</v>
      </c>
      <c r="N12" s="185"/>
      <c r="O12" s="184">
        <v>10499253</v>
      </c>
      <c r="P12" s="188"/>
      <c r="Q12" s="189">
        <v>12915715</v>
      </c>
      <c r="R12" s="195"/>
    </row>
    <row r="13" spans="1:18" ht="15" customHeight="1">
      <c r="A13" s="22">
        <v>2017</v>
      </c>
      <c r="B13" s="27"/>
      <c r="C13" s="168"/>
      <c r="D13" s="184">
        <v>2322317.3532221494</v>
      </c>
      <c r="E13" s="186">
        <v>3000633.734595</v>
      </c>
      <c r="F13" s="186">
        <v>-252159</v>
      </c>
      <c r="G13" s="185"/>
      <c r="H13" s="184">
        <v>2748474.734595</v>
      </c>
      <c r="I13" s="186">
        <v>307838.666668</v>
      </c>
      <c r="J13" s="186">
        <v>357033</v>
      </c>
      <c r="K13" s="186">
        <v>7229279</v>
      </c>
      <c r="L13" s="185"/>
      <c r="M13" s="187">
        <v>7894150.666668</v>
      </c>
      <c r="N13" s="185"/>
      <c r="O13" s="184">
        <v>10642625.401262999</v>
      </c>
      <c r="P13" s="188"/>
      <c r="Q13" s="189">
        <v>12964942.754485149</v>
      </c>
      <c r="R13" s="195"/>
    </row>
    <row r="14" spans="1:18" ht="15" customHeight="1">
      <c r="A14" s="22">
        <v>2018</v>
      </c>
      <c r="B14" s="27"/>
      <c r="C14" s="168"/>
      <c r="D14" s="184">
        <v>2509348.5053473813</v>
      </c>
      <c r="E14" s="186">
        <v>3587973.734595</v>
      </c>
      <c r="F14" s="186">
        <v>-157652</v>
      </c>
      <c r="G14" s="185"/>
      <c r="H14" s="184">
        <v>3430321.734595</v>
      </c>
      <c r="I14" s="186">
        <v>275412.666667</v>
      </c>
      <c r="J14" s="186">
        <v>362991</v>
      </c>
      <c r="K14" s="186">
        <v>7544379</v>
      </c>
      <c r="L14" s="185"/>
      <c r="M14" s="187">
        <v>8182782.666666999</v>
      </c>
      <c r="N14" s="185"/>
      <c r="O14" s="184">
        <v>11613104.401262</v>
      </c>
      <c r="P14" s="188"/>
      <c r="Q14" s="189">
        <v>14122452.906609382</v>
      </c>
      <c r="R14" s="195"/>
    </row>
    <row r="15" spans="1:18" ht="15" customHeight="1">
      <c r="A15" s="22">
        <v>2019</v>
      </c>
      <c r="B15" s="27"/>
      <c r="C15" s="168"/>
      <c r="D15" s="184">
        <v>2677343.273049717</v>
      </c>
      <c r="E15" s="186">
        <v>4657637.734595</v>
      </c>
      <c r="F15" s="186">
        <v>-160213</v>
      </c>
      <c r="G15" s="185"/>
      <c r="H15" s="184">
        <v>4497424.734595</v>
      </c>
      <c r="I15" s="186">
        <v>250601</v>
      </c>
      <c r="J15" s="186">
        <v>371834</v>
      </c>
      <c r="K15" s="186">
        <v>7285608</v>
      </c>
      <c r="L15" s="185"/>
      <c r="M15" s="187">
        <v>7908043</v>
      </c>
      <c r="N15" s="185"/>
      <c r="O15" s="184">
        <v>12405467.734595</v>
      </c>
      <c r="P15" s="188"/>
      <c r="Q15" s="189">
        <v>15082811.007644717</v>
      </c>
      <c r="R15" s="195"/>
    </row>
    <row r="16" spans="1:18" ht="15" customHeight="1">
      <c r="A16" s="22">
        <v>2020</v>
      </c>
      <c r="B16" s="27"/>
      <c r="C16" s="168"/>
      <c r="D16" s="184">
        <v>1943764.2586575802</v>
      </c>
      <c r="E16" s="186">
        <v>6654112.526408</v>
      </c>
      <c r="F16" s="186">
        <v>-110518</v>
      </c>
      <c r="G16" s="185"/>
      <c r="H16" s="184">
        <v>6543594.526408</v>
      </c>
      <c r="I16" s="186">
        <v>512374</v>
      </c>
      <c r="J16" s="186">
        <v>521056</v>
      </c>
      <c r="K16" s="186">
        <v>7324852</v>
      </c>
      <c r="L16" s="185"/>
      <c r="M16" s="187">
        <v>8358282</v>
      </c>
      <c r="N16" s="185"/>
      <c r="O16" s="184">
        <v>14901876.526408</v>
      </c>
      <c r="P16" s="188"/>
      <c r="Q16" s="189">
        <v>16845640.78506558</v>
      </c>
      <c r="R16" s="195"/>
    </row>
    <row r="17" spans="1:18" ht="15" customHeight="1">
      <c r="A17" s="22">
        <v>2021</v>
      </c>
      <c r="B17" s="27"/>
      <c r="C17" s="168"/>
      <c r="D17" s="184">
        <v>1275163.6141969385</v>
      </c>
      <c r="E17" s="186">
        <v>8390581.959074488</v>
      </c>
      <c r="F17" s="186">
        <v>-155645</v>
      </c>
      <c r="G17" s="185"/>
      <c r="H17" s="184">
        <v>8234936.959074488</v>
      </c>
      <c r="I17" s="186">
        <v>462831.737754</v>
      </c>
      <c r="J17" s="186">
        <v>633262</v>
      </c>
      <c r="K17" s="186">
        <v>8262678</v>
      </c>
      <c r="L17" s="185"/>
      <c r="M17" s="187">
        <v>9358771.737754</v>
      </c>
      <c r="N17" s="185"/>
      <c r="O17" s="184">
        <v>17593708.69682849</v>
      </c>
      <c r="P17" s="188"/>
      <c r="Q17" s="189">
        <v>18868872.311025426</v>
      </c>
      <c r="R17" s="195"/>
    </row>
    <row r="18" spans="1:18" ht="15" customHeight="1">
      <c r="A18" s="22">
        <v>2022</v>
      </c>
      <c r="B18" s="27"/>
      <c r="C18" s="168"/>
      <c r="D18" s="184">
        <v>2861800.17174049</v>
      </c>
      <c r="E18" s="186">
        <v>8861578.039108</v>
      </c>
      <c r="F18" s="186">
        <v>-136351</v>
      </c>
      <c r="G18" s="185"/>
      <c r="H18" s="184">
        <v>8725227.039108</v>
      </c>
      <c r="I18" s="186">
        <v>432655.978257</v>
      </c>
      <c r="J18" s="186">
        <v>604672</v>
      </c>
      <c r="K18" s="186">
        <v>8804798</v>
      </c>
      <c r="L18" s="185"/>
      <c r="M18" s="187">
        <v>9842125.978257</v>
      </c>
      <c r="N18" s="185"/>
      <c r="O18" s="184">
        <v>18567353.017365</v>
      </c>
      <c r="P18" s="188"/>
      <c r="Q18" s="189">
        <v>21429153.189105492</v>
      </c>
      <c r="R18" s="195"/>
    </row>
    <row r="19" spans="1:18" ht="15" customHeight="1">
      <c r="A19" s="28"/>
      <c r="B19" s="32"/>
      <c r="C19" s="168"/>
      <c r="D19" s="184"/>
      <c r="E19" s="186"/>
      <c r="F19" s="186"/>
      <c r="G19" s="185"/>
      <c r="H19" s="184"/>
      <c r="I19" s="186"/>
      <c r="J19" s="186"/>
      <c r="K19" s="186"/>
      <c r="L19" s="185"/>
      <c r="M19" s="187"/>
      <c r="N19" s="185"/>
      <c r="O19" s="184"/>
      <c r="P19" s="188"/>
      <c r="Q19" s="189"/>
      <c r="R19" s="195"/>
    </row>
    <row r="20" spans="1:18" ht="15" customHeight="1">
      <c r="A20" s="30">
        <v>2021</v>
      </c>
      <c r="B20" s="31" t="s">
        <v>183</v>
      </c>
      <c r="C20" s="168"/>
      <c r="D20" s="184">
        <v>1497757.9978864177</v>
      </c>
      <c r="E20" s="186">
        <v>6604613.526408</v>
      </c>
      <c r="F20" s="186">
        <v>-83214</v>
      </c>
      <c r="G20" s="185"/>
      <c r="H20" s="184">
        <v>6521399.526408</v>
      </c>
      <c r="I20" s="186">
        <v>582109.833334</v>
      </c>
      <c r="J20" s="186">
        <v>574441</v>
      </c>
      <c r="K20" s="186">
        <v>7369206</v>
      </c>
      <c r="L20" s="185"/>
      <c r="M20" s="187">
        <v>8525756.833333999</v>
      </c>
      <c r="N20" s="185"/>
      <c r="O20" s="184">
        <v>15047156.359741999</v>
      </c>
      <c r="P20" s="188"/>
      <c r="Q20" s="189">
        <v>16544914.357628416</v>
      </c>
      <c r="R20" s="195"/>
    </row>
    <row r="21" spans="1:18" ht="15" customHeight="1">
      <c r="A21" s="30"/>
      <c r="B21" s="31" t="s">
        <v>184</v>
      </c>
      <c r="C21" s="168"/>
      <c r="D21" s="184">
        <v>1799758.6834640778</v>
      </c>
      <c r="E21" s="186">
        <v>7140127.526408</v>
      </c>
      <c r="F21" s="186">
        <v>29217</v>
      </c>
      <c r="G21" s="185"/>
      <c r="H21" s="184">
        <v>7169344.526408</v>
      </c>
      <c r="I21" s="186">
        <v>537259.1666679999</v>
      </c>
      <c r="J21" s="186">
        <v>533549</v>
      </c>
      <c r="K21" s="186">
        <v>7338567</v>
      </c>
      <c r="L21" s="185"/>
      <c r="M21" s="187">
        <v>8409375.166668</v>
      </c>
      <c r="N21" s="185"/>
      <c r="O21" s="184">
        <v>15578719.693076</v>
      </c>
      <c r="P21" s="188"/>
      <c r="Q21" s="189">
        <v>17378478.376540076</v>
      </c>
      <c r="R21" s="195"/>
    </row>
    <row r="22" spans="1:18" ht="15" customHeight="1">
      <c r="A22" s="30"/>
      <c r="B22" s="31" t="s">
        <v>185</v>
      </c>
      <c r="C22" s="168"/>
      <c r="D22" s="184">
        <v>1252604.0753730016</v>
      </c>
      <c r="E22" s="186">
        <v>7214359.690129098</v>
      </c>
      <c r="F22" s="186">
        <v>29105</v>
      </c>
      <c r="G22" s="185"/>
      <c r="H22" s="184">
        <v>7243464.690129098</v>
      </c>
      <c r="I22" s="186">
        <v>486192.19902299996</v>
      </c>
      <c r="J22" s="186">
        <v>552107</v>
      </c>
      <c r="K22" s="186">
        <v>7784852</v>
      </c>
      <c r="L22" s="185"/>
      <c r="M22" s="187">
        <v>8823151.199023</v>
      </c>
      <c r="N22" s="185"/>
      <c r="O22" s="184">
        <v>16066615.889152098</v>
      </c>
      <c r="P22" s="188"/>
      <c r="Q22" s="189">
        <v>17319219.9645251</v>
      </c>
      <c r="R22" s="195"/>
    </row>
    <row r="23" spans="1:18" ht="15" customHeight="1">
      <c r="A23" s="30"/>
      <c r="B23" s="31" t="s">
        <v>186</v>
      </c>
      <c r="C23" s="168"/>
      <c r="D23" s="184">
        <v>1275163.6141969385</v>
      </c>
      <c r="E23" s="186">
        <v>8390581.959074488</v>
      </c>
      <c r="F23" s="186">
        <v>-155645</v>
      </c>
      <c r="G23" s="185"/>
      <c r="H23" s="184">
        <v>8234936.959074488</v>
      </c>
      <c r="I23" s="186">
        <v>462831.737754</v>
      </c>
      <c r="J23" s="186">
        <v>633262</v>
      </c>
      <c r="K23" s="186">
        <v>8262678</v>
      </c>
      <c r="L23" s="185"/>
      <c r="M23" s="187">
        <v>9358771.737754</v>
      </c>
      <c r="N23" s="185"/>
      <c r="O23" s="184">
        <v>17593708.69682849</v>
      </c>
      <c r="P23" s="188"/>
      <c r="Q23" s="189">
        <v>18868872.311025426</v>
      </c>
      <c r="R23" s="195"/>
    </row>
    <row r="24" spans="1:18" ht="15" customHeight="1">
      <c r="A24" s="30"/>
      <c r="B24" s="31"/>
      <c r="C24" s="168"/>
      <c r="D24" s="184"/>
      <c r="E24" s="186"/>
      <c r="F24" s="186"/>
      <c r="G24" s="185"/>
      <c r="H24" s="184"/>
      <c r="I24" s="186"/>
      <c r="J24" s="186"/>
      <c r="K24" s="186"/>
      <c r="L24" s="185"/>
      <c r="M24" s="187"/>
      <c r="N24" s="185"/>
      <c r="O24" s="184"/>
      <c r="P24" s="188"/>
      <c r="Q24" s="189"/>
      <c r="R24" s="195"/>
    </row>
    <row r="25" spans="1:18" ht="15" customHeight="1">
      <c r="A25" s="30">
        <v>2022</v>
      </c>
      <c r="B25" s="31" t="s">
        <v>183</v>
      </c>
      <c r="C25" s="168"/>
      <c r="D25" s="184">
        <v>1340722.6137332139</v>
      </c>
      <c r="E25" s="186">
        <v>8527962.019870786</v>
      </c>
      <c r="F25" s="186">
        <v>-75862</v>
      </c>
      <c r="G25" s="185"/>
      <c r="H25" s="184">
        <v>8452100.019870786</v>
      </c>
      <c r="I25" s="186">
        <v>453197.111837</v>
      </c>
      <c r="J25" s="186">
        <v>630545</v>
      </c>
      <c r="K25" s="186">
        <v>8242980</v>
      </c>
      <c r="L25" s="185"/>
      <c r="M25" s="187">
        <v>9326722.111837</v>
      </c>
      <c r="N25" s="185"/>
      <c r="O25" s="184">
        <v>17778822.131707788</v>
      </c>
      <c r="P25" s="188"/>
      <c r="Q25" s="189">
        <v>19119544.745441</v>
      </c>
      <c r="R25" s="195"/>
    </row>
    <row r="26" spans="1:18" ht="15" customHeight="1">
      <c r="A26" s="30"/>
      <c r="B26" s="31" t="s">
        <v>184</v>
      </c>
      <c r="C26" s="168"/>
      <c r="D26" s="184">
        <v>1824888.5233378215</v>
      </c>
      <c r="E26" s="186">
        <v>8331913.96763</v>
      </c>
      <c r="F26" s="186">
        <v>-208662</v>
      </c>
      <c r="G26" s="185"/>
      <c r="H26" s="184">
        <v>8123251.96763</v>
      </c>
      <c r="I26" s="186">
        <v>436342.510208</v>
      </c>
      <c r="J26" s="186">
        <v>595328</v>
      </c>
      <c r="K26" s="186">
        <v>8523342</v>
      </c>
      <c r="L26" s="185"/>
      <c r="M26" s="187">
        <v>9555012.510208</v>
      </c>
      <c r="N26" s="185"/>
      <c r="O26" s="184">
        <v>17678264.477838</v>
      </c>
      <c r="P26" s="188"/>
      <c r="Q26" s="189">
        <v>19503153.00117582</v>
      </c>
      <c r="R26" s="195"/>
    </row>
    <row r="27" spans="1:18" ht="15" customHeight="1">
      <c r="A27" s="30"/>
      <c r="B27" s="31" t="s">
        <v>185</v>
      </c>
      <c r="C27" s="168"/>
      <c r="D27" s="184">
        <v>2133102.294379</v>
      </c>
      <c r="E27" s="186">
        <v>8701172.053232</v>
      </c>
      <c r="F27" s="186">
        <v>-158457</v>
      </c>
      <c r="G27" s="185"/>
      <c r="H27" s="184">
        <v>8542715.053232</v>
      </c>
      <c r="I27" s="186">
        <v>419900.42268099997</v>
      </c>
      <c r="J27" s="186">
        <v>543877</v>
      </c>
      <c r="K27" s="186">
        <v>8578024</v>
      </c>
      <c r="L27" s="185"/>
      <c r="M27" s="187">
        <v>9541801.422681</v>
      </c>
      <c r="N27" s="185"/>
      <c r="O27" s="184">
        <v>18084516.475913</v>
      </c>
      <c r="P27" s="188"/>
      <c r="Q27" s="189">
        <v>20217618.770292</v>
      </c>
      <c r="R27" s="195"/>
    </row>
    <row r="28" spans="1:18" ht="15" customHeight="1">
      <c r="A28" s="30"/>
      <c r="B28" s="31" t="s">
        <v>186</v>
      </c>
      <c r="C28" s="168"/>
      <c r="D28" s="184">
        <v>2861800.17174049</v>
      </c>
      <c r="E28" s="186">
        <v>8861578.039108</v>
      </c>
      <c r="F28" s="186">
        <v>-136351</v>
      </c>
      <c r="G28" s="185"/>
      <c r="H28" s="184">
        <v>8725227.039108</v>
      </c>
      <c r="I28" s="186">
        <v>432655.978257</v>
      </c>
      <c r="J28" s="186">
        <v>604672</v>
      </c>
      <c r="K28" s="186">
        <v>8804798</v>
      </c>
      <c r="L28" s="185"/>
      <c r="M28" s="187">
        <v>9842125.978257</v>
      </c>
      <c r="N28" s="185"/>
      <c r="O28" s="184">
        <v>18567353.017365</v>
      </c>
      <c r="P28" s="188"/>
      <c r="Q28" s="189">
        <v>21429153.189105492</v>
      </c>
      <c r="R28" s="195"/>
    </row>
    <row r="29" spans="1:18" ht="15" customHeight="1">
      <c r="A29" s="30"/>
      <c r="B29" s="31"/>
      <c r="C29" s="168"/>
      <c r="D29" s="184"/>
      <c r="E29" s="186"/>
      <c r="F29" s="186"/>
      <c r="G29" s="185"/>
      <c r="H29" s="184"/>
      <c r="I29" s="186"/>
      <c r="J29" s="186"/>
      <c r="K29" s="186"/>
      <c r="L29" s="185"/>
      <c r="M29" s="187"/>
      <c r="N29" s="185"/>
      <c r="O29" s="184"/>
      <c r="P29" s="188"/>
      <c r="Q29" s="189"/>
      <c r="R29" s="195"/>
    </row>
    <row r="30" spans="1:21" ht="15" customHeight="1">
      <c r="A30" s="212">
        <v>2023</v>
      </c>
      <c r="B30" s="213" t="s">
        <v>188</v>
      </c>
      <c r="C30" s="168"/>
      <c r="D30" s="184">
        <v>2691182.4813364884</v>
      </c>
      <c r="E30" s="186">
        <v>8941957.039108</v>
      </c>
      <c r="F30" s="186">
        <v>-124909</v>
      </c>
      <c r="G30" s="185"/>
      <c r="H30" s="184">
        <v>8817048.039108</v>
      </c>
      <c r="I30" s="186">
        <v>436909.236896</v>
      </c>
      <c r="J30" s="186">
        <v>642635</v>
      </c>
      <c r="K30" s="186">
        <v>8883023</v>
      </c>
      <c r="L30" s="185"/>
      <c r="M30" s="187">
        <v>9962567.236896</v>
      </c>
      <c r="N30" s="185"/>
      <c r="O30" s="184">
        <v>18779615.276004</v>
      </c>
      <c r="P30" s="188"/>
      <c r="Q30" s="189">
        <v>21470797.75734049</v>
      </c>
      <c r="R30" s="195"/>
      <c r="S30" s="195"/>
      <c r="U30" s="202"/>
    </row>
    <row r="31" spans="1:21" ht="15" customHeight="1">
      <c r="A31" s="30"/>
      <c r="B31" s="213" t="s">
        <v>189</v>
      </c>
      <c r="C31" s="168"/>
      <c r="D31" s="184">
        <v>2505209.1953671807</v>
      </c>
      <c r="E31" s="186">
        <v>8922112.256310001</v>
      </c>
      <c r="F31" s="186">
        <v>-222410</v>
      </c>
      <c r="G31" s="185"/>
      <c r="H31" s="184">
        <v>8699702.256310001</v>
      </c>
      <c r="I31" s="186">
        <v>469661.800933</v>
      </c>
      <c r="J31" s="186">
        <v>738893</v>
      </c>
      <c r="K31" s="186">
        <v>9037299</v>
      </c>
      <c r="L31" s="185"/>
      <c r="M31" s="187">
        <v>10245853.800933</v>
      </c>
      <c r="N31" s="185"/>
      <c r="O31" s="184">
        <v>18945556.057243</v>
      </c>
      <c r="P31" s="188"/>
      <c r="Q31" s="189">
        <v>21450765.25261018</v>
      </c>
      <c r="R31" s="195"/>
      <c r="S31" s="195"/>
      <c r="U31" s="202"/>
    </row>
    <row r="32" spans="1:21" ht="15" customHeight="1">
      <c r="A32" s="30"/>
      <c r="B32" s="213" t="s">
        <v>183</v>
      </c>
      <c r="C32" s="168"/>
      <c r="D32" s="184">
        <v>2782851.5338295447</v>
      </c>
      <c r="E32" s="186">
        <v>8738625.412353</v>
      </c>
      <c r="F32" s="186">
        <v>-187577</v>
      </c>
      <c r="G32" s="185"/>
      <c r="H32" s="184">
        <v>8551048.412353</v>
      </c>
      <c r="I32" s="186">
        <v>482173.36497</v>
      </c>
      <c r="J32" s="186">
        <v>616710</v>
      </c>
      <c r="K32" s="186">
        <v>8915428</v>
      </c>
      <c r="L32" s="185"/>
      <c r="M32" s="187">
        <v>10014311.36497</v>
      </c>
      <c r="N32" s="185"/>
      <c r="O32" s="184">
        <v>18565359.777323</v>
      </c>
      <c r="P32" s="188"/>
      <c r="Q32" s="189">
        <v>21348211.311152544</v>
      </c>
      <c r="R32" s="195"/>
      <c r="S32" s="195"/>
      <c r="U32" s="202"/>
    </row>
    <row r="33" spans="1:21" ht="15" customHeight="1">
      <c r="A33" s="30"/>
      <c r="B33" s="213" t="s">
        <v>190</v>
      </c>
      <c r="C33" s="168"/>
      <c r="D33" s="184">
        <v>3353243.9096186087</v>
      </c>
      <c r="E33" s="186">
        <v>8650075.130687</v>
      </c>
      <c r="F33" s="186">
        <v>-109935</v>
      </c>
      <c r="G33" s="185"/>
      <c r="H33" s="184">
        <v>8540140.130687</v>
      </c>
      <c r="I33" s="186">
        <v>453135.929007</v>
      </c>
      <c r="J33" s="186">
        <v>667800</v>
      </c>
      <c r="K33" s="186">
        <v>8896326</v>
      </c>
      <c r="L33" s="185"/>
      <c r="M33" s="187">
        <v>10017261.929007</v>
      </c>
      <c r="N33" s="185"/>
      <c r="O33" s="184">
        <v>18557402.059694</v>
      </c>
      <c r="P33" s="188"/>
      <c r="Q33" s="189">
        <v>21910645.96931261</v>
      </c>
      <c r="R33" s="195"/>
      <c r="S33" s="195"/>
      <c r="U33" s="202"/>
    </row>
    <row r="34" spans="1:21" ht="15" customHeight="1">
      <c r="A34" s="30"/>
      <c r="B34" s="213" t="s">
        <v>191</v>
      </c>
      <c r="C34" s="168"/>
      <c r="D34" s="184">
        <v>2909008.0263941884</v>
      </c>
      <c r="E34" s="186">
        <v>9040003.445773</v>
      </c>
      <c r="F34" s="186">
        <v>-114359</v>
      </c>
      <c r="G34" s="185"/>
      <c r="H34" s="184">
        <v>8925644.445773</v>
      </c>
      <c r="I34" s="186">
        <v>478304.493044</v>
      </c>
      <c r="J34" s="186">
        <v>735308</v>
      </c>
      <c r="K34" s="186">
        <v>8957990</v>
      </c>
      <c r="L34" s="185"/>
      <c r="M34" s="187">
        <v>10171602.493044</v>
      </c>
      <c r="N34" s="185"/>
      <c r="O34" s="184">
        <v>19097246.938817002</v>
      </c>
      <c r="P34" s="188"/>
      <c r="Q34" s="189">
        <v>22006254.96521119</v>
      </c>
      <c r="R34" s="195"/>
      <c r="S34" s="195"/>
      <c r="U34" s="202"/>
    </row>
    <row r="35" spans="1:21" ht="15" customHeight="1">
      <c r="A35" s="30"/>
      <c r="B35" s="213" t="s">
        <v>184</v>
      </c>
      <c r="C35" s="168"/>
      <c r="D35" s="184">
        <v>2878664.918662471</v>
      </c>
      <c r="E35" s="186">
        <v>9125972.953599</v>
      </c>
      <c r="F35" s="186">
        <v>-21788</v>
      </c>
      <c r="G35" s="185"/>
      <c r="H35" s="184">
        <v>9104184.953599</v>
      </c>
      <c r="I35" s="186">
        <v>449869.493044</v>
      </c>
      <c r="J35" s="186">
        <v>812352</v>
      </c>
      <c r="K35" s="186">
        <v>9008699</v>
      </c>
      <c r="L35" s="185"/>
      <c r="M35" s="187">
        <v>10270920.493044</v>
      </c>
      <c r="N35" s="185"/>
      <c r="O35" s="184">
        <v>19375105.446643002</v>
      </c>
      <c r="P35" s="188"/>
      <c r="Q35" s="189">
        <v>22253770.365305472</v>
      </c>
      <c r="R35" s="195"/>
      <c r="U35" s="202"/>
    </row>
    <row r="36" spans="1:21" ht="15" customHeight="1">
      <c r="A36" s="30"/>
      <c r="B36" s="213" t="s">
        <v>192</v>
      </c>
      <c r="C36" s="168"/>
      <c r="D36" s="184">
        <v>2728199.28894798</v>
      </c>
      <c r="E36" s="186">
        <v>9063847.766444</v>
      </c>
      <c r="F36" s="186">
        <v>-137973</v>
      </c>
      <c r="G36" s="185"/>
      <c r="H36" s="184">
        <v>8925874.766444</v>
      </c>
      <c r="I36" s="186">
        <v>465704.493044</v>
      </c>
      <c r="J36" s="186">
        <v>806660</v>
      </c>
      <c r="K36" s="186">
        <v>9493711</v>
      </c>
      <c r="L36" s="185"/>
      <c r="M36" s="187">
        <v>10766075.493044</v>
      </c>
      <c r="N36" s="185"/>
      <c r="O36" s="184">
        <v>19691950.259488</v>
      </c>
      <c r="P36" s="188"/>
      <c r="Q36" s="189">
        <v>22420149.548435982</v>
      </c>
      <c r="R36" s="195"/>
      <c r="U36" s="202"/>
    </row>
    <row r="37" spans="1:21" ht="15" customHeight="1">
      <c r="A37" s="30"/>
      <c r="B37" s="213">
        <v>0</v>
      </c>
      <c r="C37" s="168"/>
      <c r="D37" s="184">
        <v>0</v>
      </c>
      <c r="E37" s="186">
        <v>0</v>
      </c>
      <c r="F37" s="186">
        <v>0</v>
      </c>
      <c r="G37" s="185"/>
      <c r="H37" s="184">
        <v>0</v>
      </c>
      <c r="I37" s="186">
        <v>0</v>
      </c>
      <c r="J37" s="186">
        <v>0</v>
      </c>
      <c r="K37" s="186">
        <v>0</v>
      </c>
      <c r="L37" s="185"/>
      <c r="M37" s="187">
        <v>0</v>
      </c>
      <c r="N37" s="185"/>
      <c r="O37" s="184">
        <v>0</v>
      </c>
      <c r="P37" s="188"/>
      <c r="Q37" s="189">
        <v>0</v>
      </c>
      <c r="R37" s="195"/>
      <c r="U37" s="202"/>
    </row>
    <row r="38" spans="1:21" ht="15" customHeight="1">
      <c r="A38" s="30"/>
      <c r="B38" s="213">
        <v>0</v>
      </c>
      <c r="C38" s="168"/>
      <c r="D38" s="184">
        <v>0</v>
      </c>
      <c r="E38" s="186">
        <v>0</v>
      </c>
      <c r="F38" s="186">
        <v>0</v>
      </c>
      <c r="G38" s="185"/>
      <c r="H38" s="184">
        <v>0</v>
      </c>
      <c r="I38" s="186">
        <v>0</v>
      </c>
      <c r="J38" s="186">
        <v>0</v>
      </c>
      <c r="K38" s="186">
        <v>0</v>
      </c>
      <c r="L38" s="185"/>
      <c r="M38" s="187">
        <v>0</v>
      </c>
      <c r="N38" s="185"/>
      <c r="O38" s="184">
        <v>0</v>
      </c>
      <c r="P38" s="188"/>
      <c r="Q38" s="189">
        <v>0</v>
      </c>
      <c r="R38" s="195"/>
      <c r="U38" s="202"/>
    </row>
    <row r="39" spans="1:21" ht="15" customHeight="1">
      <c r="A39" s="30"/>
      <c r="B39" s="213">
        <v>0</v>
      </c>
      <c r="C39" s="168"/>
      <c r="D39" s="184">
        <v>0</v>
      </c>
      <c r="E39" s="186">
        <v>0</v>
      </c>
      <c r="F39" s="186">
        <v>0</v>
      </c>
      <c r="G39" s="185"/>
      <c r="H39" s="184">
        <v>0</v>
      </c>
      <c r="I39" s="186">
        <v>0</v>
      </c>
      <c r="J39" s="186">
        <v>0</v>
      </c>
      <c r="K39" s="186">
        <v>0</v>
      </c>
      <c r="L39" s="185"/>
      <c r="M39" s="187">
        <v>0</v>
      </c>
      <c r="N39" s="185"/>
      <c r="O39" s="184">
        <v>0</v>
      </c>
      <c r="P39" s="188"/>
      <c r="Q39" s="189">
        <v>0</v>
      </c>
      <c r="R39" s="195"/>
      <c r="U39" s="202"/>
    </row>
    <row r="40" spans="1:21" ht="15" customHeight="1">
      <c r="A40" s="30"/>
      <c r="B40" s="213">
        <v>0</v>
      </c>
      <c r="C40" s="168"/>
      <c r="D40" s="184">
        <v>0</v>
      </c>
      <c r="E40" s="186">
        <v>0</v>
      </c>
      <c r="F40" s="186">
        <v>0</v>
      </c>
      <c r="G40" s="185"/>
      <c r="H40" s="184">
        <v>0</v>
      </c>
      <c r="I40" s="186">
        <v>0</v>
      </c>
      <c r="J40" s="186">
        <v>0</v>
      </c>
      <c r="K40" s="186">
        <v>0</v>
      </c>
      <c r="L40" s="185"/>
      <c r="M40" s="187">
        <v>0</v>
      </c>
      <c r="N40" s="185"/>
      <c r="O40" s="184">
        <v>0</v>
      </c>
      <c r="P40" s="188"/>
      <c r="Q40" s="189">
        <v>0</v>
      </c>
      <c r="U40" s="203"/>
    </row>
    <row r="41" spans="1:21" ht="15" customHeight="1">
      <c r="A41" s="30"/>
      <c r="B41" s="213">
        <v>0</v>
      </c>
      <c r="C41" s="168"/>
      <c r="D41" s="184">
        <v>0</v>
      </c>
      <c r="E41" s="186">
        <v>0</v>
      </c>
      <c r="F41" s="186">
        <v>0</v>
      </c>
      <c r="G41" s="185"/>
      <c r="H41" s="184">
        <v>0</v>
      </c>
      <c r="I41" s="186">
        <v>0</v>
      </c>
      <c r="J41" s="186">
        <v>0</v>
      </c>
      <c r="K41" s="186">
        <v>0</v>
      </c>
      <c r="L41" s="185"/>
      <c r="M41" s="187">
        <v>0</v>
      </c>
      <c r="N41" s="185"/>
      <c r="O41" s="184">
        <v>0</v>
      </c>
      <c r="P41" s="188"/>
      <c r="Q41" s="189">
        <v>0</v>
      </c>
      <c r="U41" s="202"/>
    </row>
    <row r="42" spans="1:21" ht="15" customHeight="1" thickBot="1">
      <c r="A42" s="157"/>
      <c r="B42" s="156"/>
      <c r="C42" s="169"/>
      <c r="D42" s="170"/>
      <c r="E42" s="171"/>
      <c r="F42" s="172"/>
      <c r="G42" s="172"/>
      <c r="H42" s="173"/>
      <c r="I42" s="174"/>
      <c r="J42" s="174"/>
      <c r="K42" s="175"/>
      <c r="L42" s="175"/>
      <c r="M42" s="176"/>
      <c r="N42" s="177"/>
      <c r="O42" s="178"/>
      <c r="P42" s="179"/>
      <c r="Q42" s="180"/>
      <c r="U42" s="207"/>
    </row>
    <row r="43" spans="1:21" ht="22.5" customHeight="1" thickBot="1">
      <c r="A43" s="158" t="s">
        <v>114</v>
      </c>
      <c r="B43" s="159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  <c r="U43" s="207"/>
    </row>
    <row r="44" spans="1:21" ht="13.5" customHeight="1">
      <c r="A44" s="132" t="s">
        <v>30</v>
      </c>
      <c r="B44" s="133"/>
      <c r="C44" s="11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29" t="s">
        <v>15</v>
      </c>
      <c r="Q44" s="219" t="s">
        <v>116</v>
      </c>
      <c r="R44" s="40"/>
      <c r="S44" s="40"/>
      <c r="T44" s="40"/>
      <c r="U44" s="208"/>
    </row>
    <row r="45" spans="1:21" ht="15.75" customHeight="1">
      <c r="A45" s="139"/>
      <c r="B45" s="140"/>
      <c r="C45" s="160" t="s">
        <v>117</v>
      </c>
      <c r="D45" s="161"/>
      <c r="E45" s="161"/>
      <c r="F45" s="161"/>
      <c r="G45" s="161"/>
      <c r="H45" s="161"/>
      <c r="I45" s="161"/>
      <c r="J45" s="162"/>
      <c r="K45" s="160" t="s">
        <v>61</v>
      </c>
      <c r="L45" s="161"/>
      <c r="M45" s="161"/>
      <c r="N45" s="162"/>
      <c r="O45" s="293" t="s">
        <v>152</v>
      </c>
      <c r="P45" s="321"/>
      <c r="Q45" s="294"/>
      <c r="R45" s="40"/>
      <c r="S45" s="40"/>
      <c r="T45" s="40"/>
      <c r="U45" s="208"/>
    </row>
    <row r="46" spans="1:21" ht="15.75" customHeight="1">
      <c r="A46" s="139"/>
      <c r="B46" s="140"/>
      <c r="C46" s="293" t="s">
        <v>146</v>
      </c>
      <c r="D46" s="95" t="s">
        <v>118</v>
      </c>
      <c r="E46" s="96"/>
      <c r="F46" s="96"/>
      <c r="G46" s="96"/>
      <c r="H46" s="96"/>
      <c r="I46" s="97"/>
      <c r="J46" s="293" t="s">
        <v>150</v>
      </c>
      <c r="K46" s="293" t="s">
        <v>148</v>
      </c>
      <c r="L46" s="293" t="s">
        <v>119</v>
      </c>
      <c r="M46" s="293" t="s">
        <v>120</v>
      </c>
      <c r="N46" s="293" t="s">
        <v>151</v>
      </c>
      <c r="O46" s="321"/>
      <c r="P46" s="321"/>
      <c r="Q46" s="294"/>
      <c r="R46" s="40"/>
      <c r="S46" s="40"/>
      <c r="T46" s="40"/>
      <c r="U46" s="208"/>
    </row>
    <row r="47" spans="1:21" ht="54.75" customHeight="1" thickBot="1">
      <c r="A47" s="157"/>
      <c r="B47" s="156"/>
      <c r="C47" s="249"/>
      <c r="D47" s="16" t="s">
        <v>147</v>
      </c>
      <c r="E47" s="16" t="s">
        <v>148</v>
      </c>
      <c r="F47" s="16" t="s">
        <v>121</v>
      </c>
      <c r="G47" s="16" t="s">
        <v>122</v>
      </c>
      <c r="H47" s="16" t="s">
        <v>120</v>
      </c>
      <c r="I47" s="163" t="s">
        <v>149</v>
      </c>
      <c r="J47" s="249"/>
      <c r="K47" s="249"/>
      <c r="L47" s="249"/>
      <c r="M47" s="249"/>
      <c r="N47" s="249"/>
      <c r="O47" s="249"/>
      <c r="P47" s="249"/>
      <c r="Q47" s="250"/>
      <c r="R47" s="40"/>
      <c r="S47" s="40"/>
      <c r="T47" s="40"/>
      <c r="U47" s="208"/>
    </row>
    <row r="48" spans="1:21" ht="15" customHeight="1">
      <c r="A48" s="132"/>
      <c r="B48" s="133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66"/>
      <c r="U48" s="207"/>
    </row>
    <row r="49" spans="1:21" ht="15" customHeight="1">
      <c r="A49" s="22">
        <v>2014</v>
      </c>
      <c r="B49" s="27"/>
      <c r="C49" s="184">
        <v>2549472</v>
      </c>
      <c r="D49" s="184">
        <v>5008</v>
      </c>
      <c r="E49" s="184">
        <v>5784712</v>
      </c>
      <c r="F49" s="184">
        <v>4837</v>
      </c>
      <c r="G49" s="184">
        <v>37656</v>
      </c>
      <c r="H49" s="184">
        <v>38431</v>
      </c>
      <c r="I49" s="184">
        <v>5870644</v>
      </c>
      <c r="J49" s="184">
        <v>8420116</v>
      </c>
      <c r="K49" s="184">
        <v>2739464</v>
      </c>
      <c r="L49" s="184">
        <v>79586</v>
      </c>
      <c r="M49" s="184">
        <v>135018</v>
      </c>
      <c r="N49" s="184">
        <v>2954068</v>
      </c>
      <c r="O49" s="184">
        <v>11374184</v>
      </c>
      <c r="P49" s="184">
        <v>2299025</v>
      </c>
      <c r="Q49" s="190">
        <v>-609042</v>
      </c>
      <c r="R49" s="195"/>
      <c r="S49" s="194"/>
      <c r="T49" s="194"/>
      <c r="U49" s="207"/>
    </row>
    <row r="50" spans="1:21" ht="15" customHeight="1">
      <c r="A50" s="22">
        <v>2015</v>
      </c>
      <c r="B50" s="27"/>
      <c r="C50" s="184">
        <v>2576147</v>
      </c>
      <c r="D50" s="184">
        <v>28109</v>
      </c>
      <c r="E50" s="184">
        <v>5434039</v>
      </c>
      <c r="F50" s="184">
        <v>4837</v>
      </c>
      <c r="G50" s="184">
        <v>24504</v>
      </c>
      <c r="H50" s="184">
        <v>34997</v>
      </c>
      <c r="I50" s="184">
        <v>5526486</v>
      </c>
      <c r="J50" s="184">
        <v>8102633</v>
      </c>
      <c r="K50" s="184">
        <v>2872694</v>
      </c>
      <c r="L50" s="184">
        <v>77831</v>
      </c>
      <c r="M50" s="184">
        <v>130169</v>
      </c>
      <c r="N50" s="184">
        <v>3080694</v>
      </c>
      <c r="O50" s="184">
        <v>11183327</v>
      </c>
      <c r="P50" s="184">
        <v>2617003.31335</v>
      </c>
      <c r="Q50" s="190">
        <v>-662312.912272</v>
      </c>
      <c r="R50" s="195"/>
      <c r="S50" s="194"/>
      <c r="T50" s="194"/>
      <c r="U50" s="207"/>
    </row>
    <row r="51" spans="1:21" ht="15" customHeight="1">
      <c r="A51" s="22">
        <v>2016</v>
      </c>
      <c r="B51" s="27"/>
      <c r="C51" s="184">
        <v>2417816</v>
      </c>
      <c r="D51" s="184">
        <v>17747</v>
      </c>
      <c r="E51" s="184">
        <v>4985966</v>
      </c>
      <c r="F51" s="184">
        <v>4837</v>
      </c>
      <c r="G51" s="184">
        <v>21871</v>
      </c>
      <c r="H51" s="184">
        <v>36197</v>
      </c>
      <c r="I51" s="184">
        <v>5066618</v>
      </c>
      <c r="J51" s="184">
        <v>7484434</v>
      </c>
      <c r="K51" s="184">
        <v>2938662</v>
      </c>
      <c r="L51" s="184">
        <v>37428</v>
      </c>
      <c r="M51" s="184">
        <v>117943</v>
      </c>
      <c r="N51" s="184">
        <v>3094033</v>
      </c>
      <c r="O51" s="184">
        <v>10578467</v>
      </c>
      <c r="P51" s="184">
        <v>3168370</v>
      </c>
      <c r="Q51" s="189">
        <v>-831122</v>
      </c>
      <c r="R51" s="195"/>
      <c r="S51" s="194"/>
      <c r="T51" s="194"/>
      <c r="U51" s="207"/>
    </row>
    <row r="52" spans="1:21" ht="15" customHeight="1">
      <c r="A52" s="22">
        <v>2017</v>
      </c>
      <c r="B52" s="27"/>
      <c r="C52" s="184">
        <v>2421082</v>
      </c>
      <c r="D52" s="184">
        <v>11813</v>
      </c>
      <c r="E52" s="184">
        <v>4944884</v>
      </c>
      <c r="F52" s="184">
        <v>4837</v>
      </c>
      <c r="G52" s="184">
        <v>23208</v>
      </c>
      <c r="H52" s="184">
        <v>34571</v>
      </c>
      <c r="I52" s="184">
        <v>5019313</v>
      </c>
      <c r="J52" s="184">
        <v>7440395</v>
      </c>
      <c r="K52" s="184">
        <v>2934166</v>
      </c>
      <c r="L52" s="184">
        <v>38867</v>
      </c>
      <c r="M52" s="184">
        <v>105240</v>
      </c>
      <c r="N52" s="184">
        <v>3078273</v>
      </c>
      <c r="O52" s="184">
        <v>10518668</v>
      </c>
      <c r="P52" s="184">
        <v>3383789.6300299997</v>
      </c>
      <c r="Q52" s="189">
        <v>-937514.875544655</v>
      </c>
      <c r="R52" s="195"/>
      <c r="S52" s="194"/>
      <c r="T52" s="194"/>
      <c r="U52" s="207"/>
    </row>
    <row r="53" spans="1:21" ht="15" customHeight="1">
      <c r="A53" s="22">
        <v>2018</v>
      </c>
      <c r="B53" s="27"/>
      <c r="C53" s="184">
        <v>2619951</v>
      </c>
      <c r="D53" s="184">
        <v>9768</v>
      </c>
      <c r="E53" s="184">
        <v>5287219</v>
      </c>
      <c r="F53" s="184">
        <v>4837</v>
      </c>
      <c r="G53" s="184">
        <v>38280</v>
      </c>
      <c r="H53" s="184">
        <v>22856</v>
      </c>
      <c r="I53" s="184">
        <v>5362960</v>
      </c>
      <c r="J53" s="184">
        <v>7982911</v>
      </c>
      <c r="K53" s="184">
        <v>3274344</v>
      </c>
      <c r="L53" s="184">
        <v>32514</v>
      </c>
      <c r="M53" s="184">
        <v>101238</v>
      </c>
      <c r="N53" s="184">
        <v>3408096</v>
      </c>
      <c r="O53" s="191">
        <v>11391007</v>
      </c>
      <c r="P53" s="191">
        <v>3550342.187744</v>
      </c>
      <c r="Q53" s="189">
        <v>-818897.2811346188</v>
      </c>
      <c r="R53" s="195"/>
      <c r="S53" s="194"/>
      <c r="T53" s="194"/>
      <c r="U53" s="207"/>
    </row>
    <row r="54" spans="1:21" ht="15" customHeight="1">
      <c r="A54" s="22">
        <v>2019</v>
      </c>
      <c r="B54" s="27"/>
      <c r="C54" s="184">
        <v>2841725</v>
      </c>
      <c r="D54" s="184">
        <v>9319</v>
      </c>
      <c r="E54" s="184">
        <v>5771820</v>
      </c>
      <c r="F54" s="184">
        <v>4837</v>
      </c>
      <c r="G54" s="184">
        <v>36692</v>
      </c>
      <c r="H54" s="184">
        <v>39650</v>
      </c>
      <c r="I54" s="184">
        <v>5862318</v>
      </c>
      <c r="J54" s="184">
        <v>8704043</v>
      </c>
      <c r="K54" s="184">
        <v>3315260</v>
      </c>
      <c r="L54" s="184">
        <v>33161</v>
      </c>
      <c r="M54" s="184">
        <v>110312</v>
      </c>
      <c r="N54" s="184">
        <v>3458733</v>
      </c>
      <c r="O54" s="191">
        <v>12162776</v>
      </c>
      <c r="P54" s="191">
        <v>3791540.089118</v>
      </c>
      <c r="Q54" s="189">
        <v>-871504.0814732832</v>
      </c>
      <c r="R54" s="195"/>
      <c r="S54" s="194"/>
      <c r="T54" s="194"/>
      <c r="U54" s="207"/>
    </row>
    <row r="55" spans="1:21" ht="15" customHeight="1">
      <c r="A55" s="22">
        <v>2020</v>
      </c>
      <c r="B55" s="27"/>
      <c r="C55" s="184">
        <v>3147719</v>
      </c>
      <c r="D55" s="184">
        <v>167347.521762</v>
      </c>
      <c r="E55" s="184">
        <v>6207350</v>
      </c>
      <c r="F55" s="184">
        <v>4837</v>
      </c>
      <c r="G55" s="184">
        <v>38411</v>
      </c>
      <c r="H55" s="184">
        <v>46962</v>
      </c>
      <c r="I55" s="184">
        <v>6464907.521762</v>
      </c>
      <c r="J55" s="184">
        <v>9612626.521762</v>
      </c>
      <c r="K55" s="184">
        <v>3831086</v>
      </c>
      <c r="L55" s="184">
        <v>34758</v>
      </c>
      <c r="M55" s="184">
        <v>114995</v>
      </c>
      <c r="N55" s="184">
        <v>3980839</v>
      </c>
      <c r="O55" s="191">
        <v>13593465.521762</v>
      </c>
      <c r="P55" s="191">
        <v>4125825.269961</v>
      </c>
      <c r="Q55" s="189">
        <v>-873650.1926884196</v>
      </c>
      <c r="R55" s="195"/>
      <c r="S55" s="194"/>
      <c r="T55" s="194"/>
      <c r="U55" s="207"/>
    </row>
    <row r="56" spans="1:21" ht="15" customHeight="1">
      <c r="A56" s="22">
        <v>2021</v>
      </c>
      <c r="B56" s="27"/>
      <c r="C56" s="184">
        <v>3652496</v>
      </c>
      <c r="D56" s="184">
        <v>197145.286527</v>
      </c>
      <c r="E56" s="184">
        <v>7151039</v>
      </c>
      <c r="F56" s="184">
        <v>4837</v>
      </c>
      <c r="G56" s="184">
        <v>43541</v>
      </c>
      <c r="H56" s="184">
        <v>56975</v>
      </c>
      <c r="I56" s="184">
        <v>7453537.286527</v>
      </c>
      <c r="J56" s="184">
        <v>11106033.286527</v>
      </c>
      <c r="K56" s="184">
        <v>3989102</v>
      </c>
      <c r="L56" s="184">
        <v>39382</v>
      </c>
      <c r="M56" s="184">
        <v>121636</v>
      </c>
      <c r="N56" s="184">
        <v>4150120</v>
      </c>
      <c r="O56" s="191">
        <v>15256153.286527</v>
      </c>
      <c r="P56" s="191">
        <v>4443243.445514999</v>
      </c>
      <c r="Q56" s="189">
        <v>-830524.4210165736</v>
      </c>
      <c r="R56" s="195"/>
      <c r="S56" s="194"/>
      <c r="T56" s="194"/>
      <c r="U56" s="207"/>
    </row>
    <row r="57" spans="1:21" ht="15" customHeight="1">
      <c r="A57" s="22">
        <v>2022</v>
      </c>
      <c r="B57" s="27"/>
      <c r="C57" s="184">
        <v>3865760</v>
      </c>
      <c r="D57" s="184">
        <v>281368.762436</v>
      </c>
      <c r="E57" s="184">
        <v>8481622</v>
      </c>
      <c r="F57" s="184">
        <v>4837</v>
      </c>
      <c r="G57" s="184">
        <v>47886</v>
      </c>
      <c r="H57" s="184">
        <v>3543</v>
      </c>
      <c r="I57" s="184">
        <v>8819256.762436</v>
      </c>
      <c r="J57" s="184">
        <v>12685016.762436</v>
      </c>
      <c r="K57" s="184">
        <v>4490732</v>
      </c>
      <c r="L57" s="184">
        <v>41525</v>
      </c>
      <c r="M57" s="184">
        <v>-2421</v>
      </c>
      <c r="N57" s="184">
        <v>4529836</v>
      </c>
      <c r="O57" s="191">
        <v>17214852.762436002</v>
      </c>
      <c r="P57" s="191">
        <v>4781110.289969</v>
      </c>
      <c r="Q57" s="189">
        <v>-566809.86329951</v>
      </c>
      <c r="R57" s="195"/>
      <c r="S57" s="194"/>
      <c r="T57" s="194"/>
      <c r="U57" s="207"/>
    </row>
    <row r="58" spans="1:21" ht="15" customHeight="1">
      <c r="A58" s="28"/>
      <c r="B58" s="32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91"/>
      <c r="P58" s="191"/>
      <c r="Q58" s="192"/>
      <c r="R58" s="195"/>
      <c r="S58" s="194"/>
      <c r="T58" s="194"/>
      <c r="U58" s="207"/>
    </row>
    <row r="59" spans="1:21" ht="15" customHeight="1">
      <c r="A59" s="30">
        <v>2021</v>
      </c>
      <c r="B59" s="31" t="s">
        <v>183</v>
      </c>
      <c r="C59" s="184">
        <v>3065645</v>
      </c>
      <c r="D59" s="184">
        <v>52935</v>
      </c>
      <c r="E59" s="184">
        <v>6219394</v>
      </c>
      <c r="F59" s="184">
        <v>4837</v>
      </c>
      <c r="G59" s="184">
        <v>39181</v>
      </c>
      <c r="H59" s="184">
        <v>42282</v>
      </c>
      <c r="I59" s="184">
        <v>6358629</v>
      </c>
      <c r="J59" s="184">
        <v>9424274</v>
      </c>
      <c r="K59" s="184">
        <v>3947828</v>
      </c>
      <c r="L59" s="184">
        <v>35132</v>
      </c>
      <c r="M59" s="184">
        <v>123337</v>
      </c>
      <c r="N59" s="184">
        <v>4106297</v>
      </c>
      <c r="O59" s="191">
        <v>13530571</v>
      </c>
      <c r="P59" s="191">
        <v>4271561.346958</v>
      </c>
      <c r="Q59" s="189">
        <v>-1257217.9893295823</v>
      </c>
      <c r="R59" s="195"/>
      <c r="S59" s="194"/>
      <c r="T59" s="194"/>
      <c r="U59" s="207"/>
    </row>
    <row r="60" spans="1:21" ht="15" customHeight="1">
      <c r="A60" s="30"/>
      <c r="B60" s="31" t="s">
        <v>184</v>
      </c>
      <c r="C60" s="184">
        <v>3142530</v>
      </c>
      <c r="D60" s="184">
        <v>199206.112413</v>
      </c>
      <c r="E60" s="184">
        <v>6715690</v>
      </c>
      <c r="F60" s="184">
        <v>4837</v>
      </c>
      <c r="G60" s="184">
        <v>39946</v>
      </c>
      <c r="H60" s="184">
        <v>49568</v>
      </c>
      <c r="I60" s="184">
        <v>7009247.112413</v>
      </c>
      <c r="J60" s="184">
        <v>10151777.112413</v>
      </c>
      <c r="K60" s="184">
        <v>3954341</v>
      </c>
      <c r="L60" s="184">
        <v>35330</v>
      </c>
      <c r="M60" s="184">
        <v>126266</v>
      </c>
      <c r="N60" s="184">
        <v>4115937</v>
      </c>
      <c r="O60" s="191">
        <v>14267714.112413</v>
      </c>
      <c r="P60" s="191">
        <v>4300499.632096</v>
      </c>
      <c r="Q60" s="189">
        <v>-1189736.367968922</v>
      </c>
      <c r="R60" s="195"/>
      <c r="S60" s="194"/>
      <c r="T60" s="194"/>
      <c r="U60" s="207"/>
    </row>
    <row r="61" spans="1:21" ht="15" customHeight="1">
      <c r="A61" s="30"/>
      <c r="B61" s="31" t="s">
        <v>185</v>
      </c>
      <c r="C61" s="184">
        <v>3223546</v>
      </c>
      <c r="D61" s="184">
        <v>196388.725339</v>
      </c>
      <c r="E61" s="184">
        <v>6644612</v>
      </c>
      <c r="F61" s="184">
        <v>4837</v>
      </c>
      <c r="G61" s="184">
        <v>46657</v>
      </c>
      <c r="H61" s="184">
        <v>47655</v>
      </c>
      <c r="I61" s="184">
        <v>6940149.725339</v>
      </c>
      <c r="J61" s="184">
        <v>10163695.725339</v>
      </c>
      <c r="K61" s="184">
        <v>4048186</v>
      </c>
      <c r="L61" s="184">
        <v>41175</v>
      </c>
      <c r="M61" s="184">
        <v>121810</v>
      </c>
      <c r="N61" s="184">
        <v>4211171</v>
      </c>
      <c r="O61" s="191">
        <v>14374866.725339</v>
      </c>
      <c r="P61" s="191">
        <v>4400717.590479</v>
      </c>
      <c r="Q61" s="189">
        <v>-1456366.3512929</v>
      </c>
      <c r="R61" s="195"/>
      <c r="S61" s="194"/>
      <c r="T61" s="194"/>
      <c r="U61" s="207"/>
    </row>
    <row r="62" spans="1:21" ht="15" customHeight="1">
      <c r="A62" s="30"/>
      <c r="B62" s="31" t="s">
        <v>186</v>
      </c>
      <c r="C62" s="184">
        <v>3652496</v>
      </c>
      <c r="D62" s="184">
        <v>197145.286527</v>
      </c>
      <c r="E62" s="184">
        <v>7151039</v>
      </c>
      <c r="F62" s="184">
        <v>4837</v>
      </c>
      <c r="G62" s="184">
        <v>43541</v>
      </c>
      <c r="H62" s="184">
        <v>56975</v>
      </c>
      <c r="I62" s="184">
        <v>7453537.286527</v>
      </c>
      <c r="J62" s="184">
        <v>11106033.286527</v>
      </c>
      <c r="K62" s="184">
        <v>3989102</v>
      </c>
      <c r="L62" s="184">
        <v>39382</v>
      </c>
      <c r="M62" s="184">
        <v>121636</v>
      </c>
      <c r="N62" s="184">
        <v>4150120</v>
      </c>
      <c r="O62" s="191">
        <v>15256153.286527</v>
      </c>
      <c r="P62" s="191">
        <v>4443243.445514999</v>
      </c>
      <c r="Q62" s="189">
        <v>-830524.4210165736</v>
      </c>
      <c r="R62" s="195"/>
      <c r="S62" s="194"/>
      <c r="T62" s="194"/>
      <c r="U62" s="207"/>
    </row>
    <row r="63" spans="1:21" ht="15" customHeight="1">
      <c r="A63" s="30"/>
      <c r="B63" s="31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91"/>
      <c r="P63" s="191"/>
      <c r="Q63" s="189"/>
      <c r="R63" s="195"/>
      <c r="S63" s="194"/>
      <c r="T63" s="194"/>
      <c r="U63" s="207"/>
    </row>
    <row r="64" spans="1:21" ht="15" customHeight="1">
      <c r="A64" s="30">
        <v>2022</v>
      </c>
      <c r="B64" s="31" t="s">
        <v>183</v>
      </c>
      <c r="C64" s="184">
        <v>3548030</v>
      </c>
      <c r="D64" s="184">
        <v>205947.291405</v>
      </c>
      <c r="E64" s="184">
        <v>7139106</v>
      </c>
      <c r="F64" s="184">
        <v>4837</v>
      </c>
      <c r="G64" s="184">
        <v>46199</v>
      </c>
      <c r="H64" s="184">
        <v>52306</v>
      </c>
      <c r="I64" s="184">
        <v>7448395.291405</v>
      </c>
      <c r="J64" s="184">
        <v>10996425.291405</v>
      </c>
      <c r="K64" s="184">
        <v>4133373</v>
      </c>
      <c r="L64" s="184">
        <v>40174</v>
      </c>
      <c r="M64" s="184">
        <v>130729</v>
      </c>
      <c r="N64" s="184">
        <v>4304276</v>
      </c>
      <c r="O64" s="191">
        <v>15300701.291405</v>
      </c>
      <c r="P64" s="191">
        <v>4744604.874399</v>
      </c>
      <c r="Q64" s="189">
        <v>-925762.420363</v>
      </c>
      <c r="R64" s="195"/>
      <c r="S64" s="194"/>
      <c r="T64" s="194"/>
      <c r="U64" s="207"/>
    </row>
    <row r="65" spans="1:21" ht="15" customHeight="1">
      <c r="A65" s="30"/>
      <c r="B65" s="31" t="s">
        <v>184</v>
      </c>
      <c r="C65" s="184">
        <v>3593403</v>
      </c>
      <c r="D65" s="184">
        <v>236517.383179</v>
      </c>
      <c r="E65" s="184">
        <v>7322364</v>
      </c>
      <c r="F65" s="184">
        <v>4837</v>
      </c>
      <c r="G65" s="184">
        <v>48200</v>
      </c>
      <c r="H65" s="184">
        <v>55563</v>
      </c>
      <c r="I65" s="184">
        <v>7667481.383179</v>
      </c>
      <c r="J65" s="184">
        <v>11260884.383179</v>
      </c>
      <c r="K65" s="184">
        <v>4204866</v>
      </c>
      <c r="L65" s="184">
        <v>40979</v>
      </c>
      <c r="M65" s="184">
        <v>133687</v>
      </c>
      <c r="N65" s="184">
        <v>4379532</v>
      </c>
      <c r="O65" s="191">
        <v>15640416.383179</v>
      </c>
      <c r="P65" s="191">
        <v>4724584.685973</v>
      </c>
      <c r="Q65" s="189">
        <v>-861847.0679761786</v>
      </c>
      <c r="R65" s="195"/>
      <c r="S65" s="194"/>
      <c r="T65" s="194"/>
      <c r="U65" s="207"/>
    </row>
    <row r="66" spans="1:21" ht="15" customHeight="1">
      <c r="A66" s="30"/>
      <c r="B66" s="31" t="s">
        <v>185</v>
      </c>
      <c r="C66" s="184">
        <v>3681805</v>
      </c>
      <c r="D66" s="184">
        <v>250981.924304</v>
      </c>
      <c r="E66" s="184">
        <v>7809449</v>
      </c>
      <c r="F66" s="184">
        <v>4837</v>
      </c>
      <c r="G66" s="184">
        <v>47600</v>
      </c>
      <c r="H66" s="184">
        <v>2942</v>
      </c>
      <c r="I66" s="184">
        <v>8115809.924304</v>
      </c>
      <c r="J66" s="184">
        <v>11797614.924304001</v>
      </c>
      <c r="K66" s="184">
        <v>4298044</v>
      </c>
      <c r="L66" s="184">
        <v>41124</v>
      </c>
      <c r="M66" s="184">
        <v>-1638</v>
      </c>
      <c r="N66" s="184">
        <v>4337530</v>
      </c>
      <c r="O66" s="191">
        <v>16135144.924304001</v>
      </c>
      <c r="P66" s="191">
        <v>4852592.3871720005</v>
      </c>
      <c r="Q66" s="189">
        <v>-770118.5411839999</v>
      </c>
      <c r="R66" s="195"/>
      <c r="S66" s="194"/>
      <c r="T66" s="194"/>
      <c r="U66" s="207"/>
    </row>
    <row r="67" spans="1:21" ht="15" customHeight="1">
      <c r="A67" s="30"/>
      <c r="B67" s="31" t="s">
        <v>186</v>
      </c>
      <c r="C67" s="184">
        <v>3865760</v>
      </c>
      <c r="D67" s="184">
        <v>281368.762436</v>
      </c>
      <c r="E67" s="184">
        <v>8481622</v>
      </c>
      <c r="F67" s="184">
        <v>4837</v>
      </c>
      <c r="G67" s="184">
        <v>47886</v>
      </c>
      <c r="H67" s="184">
        <v>3543</v>
      </c>
      <c r="I67" s="184">
        <v>8819256.762436</v>
      </c>
      <c r="J67" s="184">
        <v>12685016.762436</v>
      </c>
      <c r="K67" s="184">
        <v>4490732</v>
      </c>
      <c r="L67" s="184">
        <v>41525</v>
      </c>
      <c r="M67" s="184">
        <v>-2421</v>
      </c>
      <c r="N67" s="184">
        <v>4529836</v>
      </c>
      <c r="O67" s="191">
        <v>17214852.762436002</v>
      </c>
      <c r="P67" s="191">
        <v>4781110.289969</v>
      </c>
      <c r="Q67" s="189">
        <v>-566809.86329951</v>
      </c>
      <c r="R67" s="195"/>
      <c r="S67" s="194"/>
      <c r="T67" s="194"/>
      <c r="U67" s="207"/>
    </row>
    <row r="68" spans="1:21" ht="15" customHeight="1">
      <c r="A68" s="30"/>
      <c r="B68" s="31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91"/>
      <c r="P68" s="191"/>
      <c r="Q68" s="189"/>
      <c r="R68" s="195"/>
      <c r="S68" s="194"/>
      <c r="T68" s="194"/>
      <c r="U68" s="207"/>
    </row>
    <row r="69" spans="1:21" ht="12.75">
      <c r="A69" s="212">
        <v>2023</v>
      </c>
      <c r="B69" s="213" t="s">
        <v>188</v>
      </c>
      <c r="C69" s="184">
        <v>3697858</v>
      </c>
      <c r="D69" s="184">
        <v>287376.95197399997</v>
      </c>
      <c r="E69" s="184">
        <v>8807050</v>
      </c>
      <c r="F69" s="184">
        <v>4837</v>
      </c>
      <c r="G69" s="184">
        <v>47886</v>
      </c>
      <c r="H69" s="184">
        <v>3653</v>
      </c>
      <c r="I69" s="184">
        <v>9150802.951974</v>
      </c>
      <c r="J69" s="184">
        <v>12848660.951974</v>
      </c>
      <c r="K69" s="184">
        <v>4415833</v>
      </c>
      <c r="L69" s="184">
        <v>41525</v>
      </c>
      <c r="M69" s="184">
        <v>-982</v>
      </c>
      <c r="N69" s="184">
        <v>4456376</v>
      </c>
      <c r="O69" s="191">
        <v>17305036.951974</v>
      </c>
      <c r="P69" s="191">
        <v>5095344.794132</v>
      </c>
      <c r="Q69" s="189">
        <v>-929583.9887655112</v>
      </c>
      <c r="R69" s="195"/>
      <c r="S69" s="194"/>
      <c r="T69" s="194"/>
      <c r="U69" s="202"/>
    </row>
    <row r="70" spans="1:21" ht="15" customHeight="1">
      <c r="A70" s="30"/>
      <c r="B70" s="213" t="s">
        <v>189</v>
      </c>
      <c r="C70" s="184">
        <v>3642525</v>
      </c>
      <c r="D70" s="184">
        <v>301013.141512</v>
      </c>
      <c r="E70" s="184">
        <v>8879301</v>
      </c>
      <c r="F70" s="184">
        <v>4837</v>
      </c>
      <c r="G70" s="184">
        <v>47886</v>
      </c>
      <c r="H70" s="184">
        <v>3514</v>
      </c>
      <c r="I70" s="184">
        <v>9236551.141512</v>
      </c>
      <c r="J70" s="184">
        <v>12879076.141512</v>
      </c>
      <c r="K70" s="184">
        <v>4500619</v>
      </c>
      <c r="L70" s="184">
        <v>41525</v>
      </c>
      <c r="M70" s="184">
        <v>-1288</v>
      </c>
      <c r="N70" s="184">
        <v>4540856</v>
      </c>
      <c r="O70" s="191">
        <v>17419932.141512</v>
      </c>
      <c r="P70" s="191">
        <v>5004626.567147</v>
      </c>
      <c r="Q70" s="189">
        <v>-973793.4560488192</v>
      </c>
      <c r="R70" s="195"/>
      <c r="S70" s="194"/>
      <c r="T70" s="194"/>
      <c r="U70" s="202"/>
    </row>
    <row r="71" spans="1:21" ht="15" customHeight="1">
      <c r="A71" s="30"/>
      <c r="B71" s="213" t="s">
        <v>183</v>
      </c>
      <c r="C71" s="184">
        <v>3692861</v>
      </c>
      <c r="D71" s="184">
        <v>290596.78105</v>
      </c>
      <c r="E71" s="184">
        <v>8875107</v>
      </c>
      <c r="F71" s="184">
        <v>4837</v>
      </c>
      <c r="G71" s="184">
        <v>46427</v>
      </c>
      <c r="H71" s="184">
        <v>3605</v>
      </c>
      <c r="I71" s="184">
        <v>9220572.78105</v>
      </c>
      <c r="J71" s="184">
        <v>12913433.78105</v>
      </c>
      <c r="K71" s="184">
        <v>4485570</v>
      </c>
      <c r="L71" s="184">
        <v>42980</v>
      </c>
      <c r="M71" s="184">
        <v>-654</v>
      </c>
      <c r="N71" s="184">
        <v>4527896</v>
      </c>
      <c r="O71" s="191">
        <v>17441329.78105</v>
      </c>
      <c r="P71" s="191">
        <v>5044964.5807610005</v>
      </c>
      <c r="Q71" s="189">
        <v>-1138084.0506584556</v>
      </c>
      <c r="R71" s="195"/>
      <c r="S71" s="194"/>
      <c r="T71" s="194"/>
      <c r="U71" s="202"/>
    </row>
    <row r="72" spans="1:21" ht="15" customHeight="1">
      <c r="A72" s="30"/>
      <c r="B72" s="213" t="s">
        <v>190</v>
      </c>
      <c r="C72" s="184">
        <v>3744810</v>
      </c>
      <c r="D72" s="184">
        <v>313985.152186</v>
      </c>
      <c r="E72" s="184">
        <v>9220057</v>
      </c>
      <c r="F72" s="184">
        <v>4837</v>
      </c>
      <c r="G72" s="184">
        <v>46427</v>
      </c>
      <c r="H72" s="184">
        <v>3590</v>
      </c>
      <c r="I72" s="184">
        <v>9588896.152186</v>
      </c>
      <c r="J72" s="184">
        <v>13333706.152186</v>
      </c>
      <c r="K72" s="184">
        <v>4582647</v>
      </c>
      <c r="L72" s="184">
        <v>42980</v>
      </c>
      <c r="M72" s="184">
        <v>-1163</v>
      </c>
      <c r="N72" s="184">
        <v>4624464</v>
      </c>
      <c r="O72" s="191">
        <v>17958170.152186</v>
      </c>
      <c r="P72" s="191">
        <v>5181326.614449</v>
      </c>
      <c r="Q72" s="189">
        <v>-1228850.7973223915</v>
      </c>
      <c r="R72" s="195"/>
      <c r="S72" s="194"/>
      <c r="T72" s="194"/>
      <c r="U72" s="202"/>
    </row>
    <row r="73" spans="1:21" ht="15" customHeight="1">
      <c r="A73" s="30"/>
      <c r="B73" s="213" t="s">
        <v>191</v>
      </c>
      <c r="C73" s="184">
        <v>3680075</v>
      </c>
      <c r="D73" s="184">
        <v>292139.152186</v>
      </c>
      <c r="E73" s="184">
        <v>9344399</v>
      </c>
      <c r="F73" s="184">
        <v>4837</v>
      </c>
      <c r="G73" s="184">
        <v>46427</v>
      </c>
      <c r="H73" s="184">
        <v>5747</v>
      </c>
      <c r="I73" s="184">
        <v>9693549.152186</v>
      </c>
      <c r="J73" s="184">
        <v>13373624.152186</v>
      </c>
      <c r="K73" s="184">
        <v>4726797</v>
      </c>
      <c r="L73" s="184">
        <v>42980</v>
      </c>
      <c r="M73" s="184">
        <v>-1039</v>
      </c>
      <c r="N73" s="184">
        <v>4768738</v>
      </c>
      <c r="O73" s="191">
        <v>18142362.152186</v>
      </c>
      <c r="P73" s="191">
        <v>5111191.164011</v>
      </c>
      <c r="Q73" s="189">
        <v>-1247298.350985811</v>
      </c>
      <c r="R73" s="195"/>
      <c r="S73" s="194"/>
      <c r="T73" s="194"/>
      <c r="U73" s="202"/>
    </row>
    <row r="74" spans="1:21" ht="15" customHeight="1">
      <c r="A74" s="30"/>
      <c r="B74" s="213" t="s">
        <v>184</v>
      </c>
      <c r="C74" s="184">
        <v>3641378</v>
      </c>
      <c r="D74" s="184">
        <v>318117.420108</v>
      </c>
      <c r="E74" s="184">
        <v>9336288</v>
      </c>
      <c r="F74" s="184">
        <v>4837</v>
      </c>
      <c r="G74" s="184">
        <v>52541</v>
      </c>
      <c r="H74" s="184">
        <v>5747</v>
      </c>
      <c r="I74" s="184">
        <v>9717530.420108</v>
      </c>
      <c r="J74" s="184">
        <v>13358908.420108</v>
      </c>
      <c r="K74" s="184">
        <v>4821036</v>
      </c>
      <c r="L74" s="184">
        <v>43156</v>
      </c>
      <c r="M74" s="184">
        <v>-1039</v>
      </c>
      <c r="N74" s="184">
        <v>4863153</v>
      </c>
      <c r="O74" s="191">
        <v>18222061.420107998</v>
      </c>
      <c r="P74" s="191">
        <v>5058360.882251</v>
      </c>
      <c r="Q74" s="189">
        <v>-1026651.9370535286</v>
      </c>
      <c r="R74" s="195"/>
      <c r="S74" s="194"/>
      <c r="T74" s="194"/>
      <c r="U74" s="202"/>
    </row>
    <row r="75" spans="1:21" ht="15" customHeight="1">
      <c r="A75" s="30"/>
      <c r="B75" s="213" t="s">
        <v>192</v>
      </c>
      <c r="C75" s="184">
        <v>3695590</v>
      </c>
      <c r="D75" s="184">
        <v>299941.696203</v>
      </c>
      <c r="E75" s="184">
        <v>9061683</v>
      </c>
      <c r="F75" s="184">
        <v>4837</v>
      </c>
      <c r="G75" s="184">
        <v>52605</v>
      </c>
      <c r="H75" s="184">
        <v>60233</v>
      </c>
      <c r="I75" s="184">
        <v>9479299.696203</v>
      </c>
      <c r="J75" s="184">
        <v>13174889.696203</v>
      </c>
      <c r="K75" s="184">
        <v>4858231</v>
      </c>
      <c r="L75" s="184">
        <v>43156</v>
      </c>
      <c r="M75" s="184">
        <v>157409</v>
      </c>
      <c r="N75" s="184">
        <v>5058796</v>
      </c>
      <c r="O75" s="191">
        <v>18233685.696203</v>
      </c>
      <c r="P75" s="191">
        <v>5027543.443949</v>
      </c>
      <c r="Q75" s="189">
        <v>-841079.5917160203</v>
      </c>
      <c r="R75" s="195"/>
      <c r="S75" s="194"/>
      <c r="T75" s="194"/>
      <c r="U75" s="202"/>
    </row>
    <row r="76" spans="1:21" ht="15" customHeight="1">
      <c r="A76" s="30"/>
      <c r="B76" s="213">
        <v>0</v>
      </c>
      <c r="C76" s="184">
        <v>0</v>
      </c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91">
        <v>0</v>
      </c>
      <c r="P76" s="191">
        <v>0</v>
      </c>
      <c r="Q76" s="189">
        <v>0</v>
      </c>
      <c r="R76" s="195"/>
      <c r="S76" s="194"/>
      <c r="T76" s="194"/>
      <c r="U76" s="202"/>
    </row>
    <row r="77" spans="1:21" ht="15" customHeight="1">
      <c r="A77" s="30"/>
      <c r="B77" s="213">
        <v>0</v>
      </c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91">
        <v>0</v>
      </c>
      <c r="P77" s="191">
        <v>0</v>
      </c>
      <c r="Q77" s="189">
        <v>0</v>
      </c>
      <c r="R77" s="195"/>
      <c r="S77" s="194"/>
      <c r="T77" s="194"/>
      <c r="U77" s="202"/>
    </row>
    <row r="78" spans="1:21" ht="15" customHeight="1">
      <c r="A78" s="30"/>
      <c r="B78" s="213">
        <v>0</v>
      </c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91">
        <v>0</v>
      </c>
      <c r="P78" s="191">
        <v>0</v>
      </c>
      <c r="Q78" s="189">
        <v>0</v>
      </c>
      <c r="R78" s="195"/>
      <c r="U78" s="202"/>
    </row>
    <row r="79" spans="1:21" ht="15" customHeight="1">
      <c r="A79" s="30"/>
      <c r="B79" s="213">
        <v>0</v>
      </c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91">
        <v>0</v>
      </c>
      <c r="P79" s="191">
        <v>0</v>
      </c>
      <c r="Q79" s="189">
        <v>0</v>
      </c>
      <c r="R79" s="195"/>
      <c r="U79" s="203"/>
    </row>
    <row r="80" spans="1:21" ht="15" customHeight="1">
      <c r="A80" s="30"/>
      <c r="B80" s="213">
        <v>0</v>
      </c>
      <c r="C80" s="184">
        <v>0</v>
      </c>
      <c r="D80" s="184">
        <v>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91">
        <v>0</v>
      </c>
      <c r="P80" s="191">
        <v>0</v>
      </c>
      <c r="Q80" s="189">
        <v>0</v>
      </c>
      <c r="R80" s="195"/>
      <c r="U80" s="202"/>
    </row>
    <row r="81" spans="1:17" ht="15" customHeight="1" thickBot="1">
      <c r="A81" s="157"/>
      <c r="B81" s="156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3"/>
    </row>
    <row r="82" spans="1:17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">
    <mergeCell ref="A6:B8"/>
    <mergeCell ref="C6:D8"/>
    <mergeCell ref="G8:H8"/>
    <mergeCell ref="K46:K47"/>
    <mergeCell ref="J46:J47"/>
    <mergeCell ref="C46:C47"/>
    <mergeCell ref="P6:Q8"/>
    <mergeCell ref="L8:M8"/>
    <mergeCell ref="N7:O8"/>
    <mergeCell ref="Q44:Q47"/>
    <mergeCell ref="P44:P47"/>
    <mergeCell ref="N46:N47"/>
    <mergeCell ref="O45:O47"/>
    <mergeCell ref="M46:M47"/>
    <mergeCell ref="L46:L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PageLayoutView="0" workbookViewId="0" topLeftCell="A46">
      <selection activeCell="H62" sqref="H62"/>
    </sheetView>
  </sheetViews>
  <sheetFormatPr defaultColWidth="11.421875" defaultRowHeight="18" customHeight="1"/>
  <cols>
    <col min="1" max="1" width="7.57421875" style="14" bestFit="1" customWidth="1"/>
    <col min="2" max="2" width="8.28125" style="5" customWidth="1"/>
    <col min="3" max="3" width="10.421875" style="5" customWidth="1"/>
    <col min="4" max="4" width="10.7109375" style="5" customWidth="1"/>
    <col min="5" max="5" width="10.421875" style="5" customWidth="1"/>
    <col min="6" max="6" width="9.140625" style="5" customWidth="1"/>
    <col min="7" max="7" width="9.8515625" style="5" customWidth="1"/>
    <col min="8" max="8" width="9.710937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5" width="12.00390625" style="5" bestFit="1" customWidth="1"/>
    <col min="16" max="16" width="12.7109375" style="5" customWidth="1"/>
    <col min="17" max="17" width="16.421875" style="5" customWidth="1"/>
    <col min="18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ZONE BEAC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24</v>
      </c>
      <c r="M3" s="8"/>
      <c r="N3" s="8"/>
      <c r="O3" s="4"/>
      <c r="P3" s="4"/>
    </row>
    <row r="4" spans="1:16" s="14" customFormat="1" ht="24.75" customHeight="1">
      <c r="A4" s="221" t="s">
        <v>25</v>
      </c>
      <c r="B4" s="222"/>
      <c r="C4" s="229" t="s">
        <v>26</v>
      </c>
      <c r="D4" s="229" t="s">
        <v>172</v>
      </c>
      <c r="E4" s="11" t="s">
        <v>4</v>
      </c>
      <c r="F4" s="12"/>
      <c r="G4" s="13"/>
      <c r="H4" s="234" t="s">
        <v>27</v>
      </c>
      <c r="I4" s="235"/>
      <c r="J4" s="235"/>
      <c r="K4" s="235"/>
      <c r="L4" s="236"/>
      <c r="M4" s="229" t="s">
        <v>28</v>
      </c>
      <c r="N4" s="219" t="s">
        <v>7</v>
      </c>
      <c r="O4" s="3"/>
      <c r="P4" s="3"/>
    </row>
    <row r="5" spans="1:16" s="14" customFormat="1" ht="28.5" customHeight="1" thickBot="1">
      <c r="A5" s="233" t="s">
        <v>29</v>
      </c>
      <c r="B5" s="232"/>
      <c r="C5" s="230"/>
      <c r="D5" s="230"/>
      <c r="E5" s="16" t="s">
        <v>142</v>
      </c>
      <c r="F5" s="16" t="s">
        <v>143</v>
      </c>
      <c r="G5" s="17" t="s">
        <v>8</v>
      </c>
      <c r="H5" s="18" t="s">
        <v>10</v>
      </c>
      <c r="I5" s="18" t="s">
        <v>12</v>
      </c>
      <c r="J5" s="18" t="s">
        <v>123</v>
      </c>
      <c r="K5" s="18" t="s">
        <v>124</v>
      </c>
      <c r="L5" s="19" t="s">
        <v>8</v>
      </c>
      <c r="M5" s="230"/>
      <c r="N5" s="220"/>
      <c r="O5" s="3"/>
      <c r="P5" s="3"/>
    </row>
    <row r="6" spans="1:16" ht="6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7" ht="15" customHeight="1">
      <c r="A7" s="22">
        <v>2014</v>
      </c>
      <c r="B7" s="23"/>
      <c r="C7" s="24">
        <v>3716323</v>
      </c>
      <c r="D7" s="24">
        <v>672875</v>
      </c>
      <c r="E7" s="24">
        <v>817936</v>
      </c>
      <c r="F7" s="24">
        <v>83646</v>
      </c>
      <c r="G7" s="24">
        <v>901582</v>
      </c>
      <c r="H7" s="24">
        <v>5253</v>
      </c>
      <c r="I7" s="24">
        <v>129972</v>
      </c>
      <c r="J7" s="24">
        <v>242074</v>
      </c>
      <c r="K7" s="24">
        <v>6275631</v>
      </c>
      <c r="L7" s="24">
        <v>6652930</v>
      </c>
      <c r="M7" s="24">
        <v>681699</v>
      </c>
      <c r="N7" s="25">
        <v>12625409</v>
      </c>
      <c r="O7" s="198"/>
      <c r="P7" s="26"/>
      <c r="Q7" s="200"/>
    </row>
    <row r="8" spans="1:17" ht="15" customHeight="1">
      <c r="A8" s="22">
        <v>2015</v>
      </c>
      <c r="B8" s="23"/>
      <c r="C8" s="24">
        <v>2845594</v>
      </c>
      <c r="D8" s="24">
        <v>735239</v>
      </c>
      <c r="E8" s="24">
        <v>1095663</v>
      </c>
      <c r="F8" s="24">
        <v>49823</v>
      </c>
      <c r="G8" s="24">
        <v>1145486</v>
      </c>
      <c r="H8" s="24">
        <v>2635</v>
      </c>
      <c r="I8" s="24">
        <v>109147</v>
      </c>
      <c r="J8" s="24">
        <v>372864</v>
      </c>
      <c r="K8" s="24">
        <v>6834166</v>
      </c>
      <c r="L8" s="24">
        <v>7318812</v>
      </c>
      <c r="M8" s="24">
        <v>873086</v>
      </c>
      <c r="N8" s="25">
        <v>12918217</v>
      </c>
      <c r="O8" s="198"/>
      <c r="P8" s="26"/>
      <c r="Q8" s="200"/>
    </row>
    <row r="9" spans="1:17" ht="15" customHeight="1">
      <c r="A9" s="22">
        <v>2016</v>
      </c>
      <c r="B9" s="23"/>
      <c r="C9" s="24">
        <v>1631301</v>
      </c>
      <c r="D9" s="24">
        <v>754459</v>
      </c>
      <c r="E9" s="24">
        <v>1910902</v>
      </c>
      <c r="F9" s="24">
        <v>40489</v>
      </c>
      <c r="G9" s="24">
        <v>1951391</v>
      </c>
      <c r="H9" s="24">
        <v>2156</v>
      </c>
      <c r="I9" s="24">
        <v>93314</v>
      </c>
      <c r="J9" s="24">
        <v>402250</v>
      </c>
      <c r="K9" s="24">
        <v>7082381</v>
      </c>
      <c r="L9" s="24">
        <v>7580101</v>
      </c>
      <c r="M9" s="24">
        <v>1315139</v>
      </c>
      <c r="N9" s="25">
        <v>13232391</v>
      </c>
      <c r="O9" s="198"/>
      <c r="P9" s="26"/>
      <c r="Q9" s="200"/>
    </row>
    <row r="10" spans="1:17" ht="15" customHeight="1">
      <c r="A10" s="22">
        <v>2017</v>
      </c>
      <c r="B10" s="23"/>
      <c r="C10" s="24">
        <v>1716901</v>
      </c>
      <c r="D10" s="24">
        <v>802883</v>
      </c>
      <c r="E10" s="24">
        <v>1864411</v>
      </c>
      <c r="F10" s="24">
        <v>54546</v>
      </c>
      <c r="G10" s="24">
        <v>1918957</v>
      </c>
      <c r="H10" s="24">
        <v>2207</v>
      </c>
      <c r="I10" s="24">
        <v>106041</v>
      </c>
      <c r="J10" s="24">
        <v>354921</v>
      </c>
      <c r="K10" s="24">
        <v>6972376</v>
      </c>
      <c r="L10" s="24">
        <v>7435545</v>
      </c>
      <c r="M10" s="24">
        <v>1002376</v>
      </c>
      <c r="N10" s="25">
        <v>12876662</v>
      </c>
      <c r="O10" s="198"/>
      <c r="P10" s="26"/>
      <c r="Q10" s="200"/>
    </row>
    <row r="11" spans="1:17" ht="15" customHeight="1">
      <c r="A11" s="22">
        <v>2018</v>
      </c>
      <c r="B11" s="27"/>
      <c r="C11" s="24">
        <v>2050240</v>
      </c>
      <c r="D11" s="24">
        <v>734670</v>
      </c>
      <c r="E11" s="24">
        <v>2059220</v>
      </c>
      <c r="F11" s="24">
        <v>87833</v>
      </c>
      <c r="G11" s="24">
        <v>2147053</v>
      </c>
      <c r="H11" s="24">
        <v>0</v>
      </c>
      <c r="I11" s="24">
        <v>98763</v>
      </c>
      <c r="J11" s="24">
        <v>362958</v>
      </c>
      <c r="K11" s="24">
        <v>7242787</v>
      </c>
      <c r="L11" s="24">
        <v>7704508</v>
      </c>
      <c r="M11" s="24">
        <v>1052354</v>
      </c>
      <c r="N11" s="25">
        <v>13688825</v>
      </c>
      <c r="O11" s="198"/>
      <c r="P11" s="26"/>
      <c r="Q11" s="200"/>
    </row>
    <row r="12" spans="1:17" ht="15" customHeight="1">
      <c r="A12" s="22">
        <v>2019</v>
      </c>
      <c r="B12" s="27"/>
      <c r="C12" s="24">
        <v>2222358</v>
      </c>
      <c r="D12" s="24">
        <v>526365</v>
      </c>
      <c r="E12" s="24">
        <v>2852013</v>
      </c>
      <c r="F12" s="24">
        <v>93399</v>
      </c>
      <c r="G12" s="24">
        <v>2945412</v>
      </c>
      <c r="H12" s="24">
        <v>9</v>
      </c>
      <c r="I12" s="24">
        <v>100885</v>
      </c>
      <c r="J12" s="24">
        <v>371659</v>
      </c>
      <c r="K12" s="24">
        <v>6987568</v>
      </c>
      <c r="L12" s="24">
        <v>7460121</v>
      </c>
      <c r="M12" s="24">
        <v>1141337</v>
      </c>
      <c r="N12" s="25">
        <v>14295593</v>
      </c>
      <c r="O12" s="198"/>
      <c r="P12" s="26"/>
      <c r="Q12" s="200"/>
    </row>
    <row r="13" spans="1:17" ht="15" customHeight="1">
      <c r="A13" s="22">
        <v>2020</v>
      </c>
      <c r="B13" s="27"/>
      <c r="C13" s="24">
        <v>2199983</v>
      </c>
      <c r="D13" s="24">
        <v>423512</v>
      </c>
      <c r="E13" s="24">
        <v>3961791</v>
      </c>
      <c r="F13" s="24">
        <v>100353</v>
      </c>
      <c r="G13" s="24">
        <v>4062144</v>
      </c>
      <c r="H13" s="24">
        <v>0</v>
      </c>
      <c r="I13" s="24">
        <v>284033</v>
      </c>
      <c r="J13" s="24">
        <v>521007</v>
      </c>
      <c r="K13" s="24">
        <v>6994758</v>
      </c>
      <c r="L13" s="24">
        <v>7799798</v>
      </c>
      <c r="M13" s="24">
        <v>1058144</v>
      </c>
      <c r="N13" s="25">
        <v>15543581</v>
      </c>
      <c r="O13" s="198"/>
      <c r="P13" s="26"/>
      <c r="Q13" s="200"/>
    </row>
    <row r="14" spans="1:17" ht="15" customHeight="1">
      <c r="A14" s="22">
        <v>2021</v>
      </c>
      <c r="B14" s="27"/>
      <c r="C14" s="24">
        <v>2221991</v>
      </c>
      <c r="D14" s="24">
        <v>422625</v>
      </c>
      <c r="E14" s="24">
        <v>4800675</v>
      </c>
      <c r="F14" s="24">
        <v>145288</v>
      </c>
      <c r="G14" s="24">
        <v>4945963</v>
      </c>
      <c r="H14" s="24">
        <v>17639</v>
      </c>
      <c r="I14" s="24">
        <v>247069</v>
      </c>
      <c r="J14" s="24">
        <v>633206</v>
      </c>
      <c r="K14" s="24">
        <v>7828411</v>
      </c>
      <c r="L14" s="24">
        <v>8726325</v>
      </c>
      <c r="M14" s="24">
        <v>2195376</v>
      </c>
      <c r="N14" s="25">
        <v>18512280</v>
      </c>
      <c r="O14" s="198"/>
      <c r="P14" s="26"/>
      <c r="Q14" s="200"/>
    </row>
    <row r="15" spans="1:17" ht="15" customHeight="1">
      <c r="A15" s="22">
        <v>2022</v>
      </c>
      <c r="B15" s="27"/>
      <c r="C15" s="24">
        <v>3026845</v>
      </c>
      <c r="D15" s="24">
        <v>593937</v>
      </c>
      <c r="E15" s="24">
        <v>5644821</v>
      </c>
      <c r="F15" s="24">
        <v>129811</v>
      </c>
      <c r="G15" s="24">
        <v>5774632</v>
      </c>
      <c r="H15" s="24">
        <v>18565</v>
      </c>
      <c r="I15" s="24">
        <v>211984</v>
      </c>
      <c r="J15" s="24">
        <v>604631</v>
      </c>
      <c r="K15" s="24">
        <v>8552372</v>
      </c>
      <c r="L15" s="24">
        <v>9387552</v>
      </c>
      <c r="M15" s="24">
        <v>1644014</v>
      </c>
      <c r="N15" s="25">
        <v>20426980</v>
      </c>
      <c r="O15" s="198"/>
      <c r="P15" s="26"/>
      <c r="Q15" s="200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7" ht="15" customHeight="1">
      <c r="A17" s="30">
        <v>2021</v>
      </c>
      <c r="B17" s="31" t="s">
        <v>183</v>
      </c>
      <c r="C17" s="24">
        <v>2139202</v>
      </c>
      <c r="D17" s="24">
        <v>500107</v>
      </c>
      <c r="E17" s="24">
        <v>4006379</v>
      </c>
      <c r="F17" s="24">
        <v>101728</v>
      </c>
      <c r="G17" s="24">
        <v>4108107</v>
      </c>
      <c r="H17" s="24">
        <v>0</v>
      </c>
      <c r="I17" s="24">
        <v>359183</v>
      </c>
      <c r="J17" s="24">
        <v>574389</v>
      </c>
      <c r="K17" s="24">
        <v>7020073</v>
      </c>
      <c r="L17" s="24">
        <v>7953645</v>
      </c>
      <c r="M17" s="24">
        <v>1276600</v>
      </c>
      <c r="N17" s="25">
        <v>15977661</v>
      </c>
      <c r="O17" s="198"/>
      <c r="P17" s="26"/>
      <c r="Q17" s="200"/>
    </row>
    <row r="18" spans="1:17" ht="15" customHeight="1">
      <c r="A18" s="30"/>
      <c r="B18" s="31" t="s">
        <v>184</v>
      </c>
      <c r="C18" s="24">
        <v>2365185</v>
      </c>
      <c r="D18" s="24">
        <v>597285</v>
      </c>
      <c r="E18" s="24">
        <v>4360541</v>
      </c>
      <c r="F18" s="24">
        <v>216706</v>
      </c>
      <c r="G18" s="24">
        <v>4577247</v>
      </c>
      <c r="H18" s="24">
        <v>0</v>
      </c>
      <c r="I18" s="24">
        <v>309457</v>
      </c>
      <c r="J18" s="24">
        <v>533515</v>
      </c>
      <c r="K18" s="24">
        <v>6987023</v>
      </c>
      <c r="L18" s="24">
        <v>7829995</v>
      </c>
      <c r="M18" s="24">
        <v>1313886</v>
      </c>
      <c r="N18" s="25">
        <v>16683598</v>
      </c>
      <c r="O18" s="198"/>
      <c r="P18" s="26"/>
      <c r="Q18" s="200"/>
    </row>
    <row r="19" spans="1:17" ht="15" customHeight="1">
      <c r="A19" s="30"/>
      <c r="B19" s="31" t="s">
        <v>185</v>
      </c>
      <c r="C19" s="24">
        <v>2034797</v>
      </c>
      <c r="D19" s="24">
        <v>413827</v>
      </c>
      <c r="E19" s="24">
        <v>4546873</v>
      </c>
      <c r="F19" s="24">
        <v>146755</v>
      </c>
      <c r="G19" s="24">
        <v>4693628</v>
      </c>
      <c r="H19" s="24">
        <v>18414</v>
      </c>
      <c r="I19" s="24">
        <v>263416</v>
      </c>
      <c r="J19" s="24">
        <v>552076</v>
      </c>
      <c r="K19" s="24">
        <v>7344639</v>
      </c>
      <c r="L19" s="24">
        <v>8178545</v>
      </c>
      <c r="M19" s="24">
        <v>1509583</v>
      </c>
      <c r="N19" s="25">
        <v>16830380</v>
      </c>
      <c r="O19" s="198"/>
      <c r="P19" s="26"/>
      <c r="Q19" s="200"/>
    </row>
    <row r="20" spans="1:17" ht="15" customHeight="1">
      <c r="A20" s="30"/>
      <c r="B20" s="31" t="s">
        <v>186</v>
      </c>
      <c r="C20" s="24">
        <v>2221991</v>
      </c>
      <c r="D20" s="24">
        <v>422625</v>
      </c>
      <c r="E20" s="24">
        <v>4800675</v>
      </c>
      <c r="F20" s="24">
        <v>145288</v>
      </c>
      <c r="G20" s="24">
        <v>4945963</v>
      </c>
      <c r="H20" s="24">
        <v>17639</v>
      </c>
      <c r="I20" s="24">
        <v>247069</v>
      </c>
      <c r="J20" s="24">
        <v>633206</v>
      </c>
      <c r="K20" s="24">
        <v>7828411</v>
      </c>
      <c r="L20" s="24">
        <v>8726325</v>
      </c>
      <c r="M20" s="24">
        <v>2195376</v>
      </c>
      <c r="N20" s="25">
        <v>18512280</v>
      </c>
      <c r="O20" s="198"/>
      <c r="P20" s="26"/>
      <c r="Q20" s="200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7" ht="15" customHeight="1">
      <c r="A22" s="30">
        <v>2022</v>
      </c>
      <c r="B22" s="31" t="s">
        <v>183</v>
      </c>
      <c r="C22" s="24">
        <v>2267430</v>
      </c>
      <c r="D22" s="24">
        <v>488065</v>
      </c>
      <c r="E22" s="24">
        <v>5022495</v>
      </c>
      <c r="F22" s="24">
        <v>178901</v>
      </c>
      <c r="G22" s="24">
        <v>5201396</v>
      </c>
      <c r="H22" s="24">
        <v>19686</v>
      </c>
      <c r="I22" s="24">
        <v>230001</v>
      </c>
      <c r="J22" s="24">
        <v>630511</v>
      </c>
      <c r="K22" s="24">
        <v>7805144</v>
      </c>
      <c r="L22" s="24">
        <v>8685342</v>
      </c>
      <c r="M22" s="24">
        <v>1285912</v>
      </c>
      <c r="N22" s="25">
        <v>17928145</v>
      </c>
      <c r="O22" s="198"/>
      <c r="P22" s="26"/>
      <c r="Q22" s="200"/>
    </row>
    <row r="23" spans="1:17" ht="15" customHeight="1">
      <c r="A23" s="30"/>
      <c r="B23" s="31" t="s">
        <v>184</v>
      </c>
      <c r="C23" s="24">
        <v>2388649</v>
      </c>
      <c r="D23" s="24">
        <v>521089</v>
      </c>
      <c r="E23" s="24">
        <v>5272062</v>
      </c>
      <c r="F23" s="24">
        <v>102077</v>
      </c>
      <c r="G23" s="24">
        <v>5374139</v>
      </c>
      <c r="H23" s="24">
        <v>19649</v>
      </c>
      <c r="I23" s="24">
        <v>204069</v>
      </c>
      <c r="J23" s="24">
        <v>595287</v>
      </c>
      <c r="K23" s="24">
        <v>8085848</v>
      </c>
      <c r="L23" s="24">
        <v>8904853</v>
      </c>
      <c r="M23" s="24">
        <v>1485144</v>
      </c>
      <c r="N23" s="25">
        <v>18673874</v>
      </c>
      <c r="O23" s="198"/>
      <c r="P23" s="26"/>
      <c r="Q23" s="200"/>
    </row>
    <row r="24" spans="1:17" ht="15" customHeight="1">
      <c r="A24" s="30"/>
      <c r="B24" s="31" t="s">
        <v>185</v>
      </c>
      <c r="C24" s="24">
        <v>2644244</v>
      </c>
      <c r="D24" s="24">
        <v>525203</v>
      </c>
      <c r="E24" s="24">
        <v>5425241</v>
      </c>
      <c r="F24" s="24">
        <v>123892</v>
      </c>
      <c r="G24" s="24">
        <v>5549133</v>
      </c>
      <c r="H24" s="24">
        <v>20025</v>
      </c>
      <c r="I24" s="24">
        <v>177168.99999999997</v>
      </c>
      <c r="J24" s="24">
        <v>543836</v>
      </c>
      <c r="K24" s="24">
        <v>8330513</v>
      </c>
      <c r="L24" s="24">
        <v>9071543</v>
      </c>
      <c r="M24" s="24">
        <v>1551597</v>
      </c>
      <c r="N24" s="25">
        <v>19341720</v>
      </c>
      <c r="O24" s="198"/>
      <c r="P24" s="26"/>
      <c r="Q24" s="200"/>
    </row>
    <row r="25" spans="1:17" ht="15" customHeight="1">
      <c r="A25" s="30"/>
      <c r="B25" s="31" t="s">
        <v>186</v>
      </c>
      <c r="C25" s="24">
        <v>3026845</v>
      </c>
      <c r="D25" s="24">
        <v>593937</v>
      </c>
      <c r="E25" s="24">
        <v>5644821</v>
      </c>
      <c r="F25" s="24">
        <v>129811</v>
      </c>
      <c r="G25" s="24">
        <v>5774632</v>
      </c>
      <c r="H25" s="24">
        <v>18565</v>
      </c>
      <c r="I25" s="24">
        <v>211984</v>
      </c>
      <c r="J25" s="24">
        <v>604631</v>
      </c>
      <c r="K25" s="24">
        <v>8552372</v>
      </c>
      <c r="L25" s="24">
        <v>9387552</v>
      </c>
      <c r="M25" s="24">
        <v>1644014</v>
      </c>
      <c r="N25" s="25">
        <v>20426980</v>
      </c>
      <c r="O25" s="198"/>
      <c r="P25" s="26"/>
      <c r="Q25" s="200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7" ht="15" customHeight="1">
      <c r="A27" s="212">
        <v>2023</v>
      </c>
      <c r="B27" s="213" t="s">
        <v>188</v>
      </c>
      <c r="C27" s="24">
        <v>3209929</v>
      </c>
      <c r="D27" s="24">
        <v>595848</v>
      </c>
      <c r="E27" s="24">
        <v>5574603</v>
      </c>
      <c r="F27" s="24">
        <v>147083</v>
      </c>
      <c r="G27" s="24">
        <v>5721686</v>
      </c>
      <c r="H27" s="24">
        <v>17842</v>
      </c>
      <c r="I27" s="24">
        <v>205813</v>
      </c>
      <c r="J27" s="24">
        <v>642594</v>
      </c>
      <c r="K27" s="24">
        <v>8638529</v>
      </c>
      <c r="L27" s="24">
        <v>9504778</v>
      </c>
      <c r="M27" s="24">
        <v>1869772</v>
      </c>
      <c r="N27" s="25">
        <v>20902013</v>
      </c>
      <c r="O27" s="198"/>
      <c r="P27" s="205"/>
      <c r="Q27" s="200"/>
    </row>
    <row r="28" spans="1:16" ht="15" customHeight="1">
      <c r="A28" s="30"/>
      <c r="B28" s="213" t="s">
        <v>189</v>
      </c>
      <c r="C28" s="24">
        <v>3364126</v>
      </c>
      <c r="D28" s="24">
        <v>608528</v>
      </c>
      <c r="E28" s="24">
        <v>5211038</v>
      </c>
      <c r="F28" s="24">
        <v>139782</v>
      </c>
      <c r="G28" s="24">
        <v>5350820</v>
      </c>
      <c r="H28" s="24">
        <v>17417</v>
      </c>
      <c r="I28" s="24">
        <v>245621</v>
      </c>
      <c r="J28" s="24">
        <v>738852</v>
      </c>
      <c r="K28" s="24">
        <v>8689296</v>
      </c>
      <c r="L28" s="24">
        <v>9691186</v>
      </c>
      <c r="M28" s="24">
        <v>2171674</v>
      </c>
      <c r="N28" s="25">
        <v>21186334</v>
      </c>
      <c r="O28" s="26"/>
      <c r="P28" s="205"/>
    </row>
    <row r="29" spans="1:16" ht="15" customHeight="1">
      <c r="A29" s="30"/>
      <c r="B29" s="213" t="s">
        <v>183</v>
      </c>
      <c r="C29" s="24">
        <v>3089624</v>
      </c>
      <c r="D29" s="24">
        <v>737249</v>
      </c>
      <c r="E29" s="24">
        <v>5385788</v>
      </c>
      <c r="F29" s="24">
        <v>170317</v>
      </c>
      <c r="G29" s="24">
        <v>5556105</v>
      </c>
      <c r="H29" s="24">
        <v>17021</v>
      </c>
      <c r="I29" s="24">
        <v>261549</v>
      </c>
      <c r="J29" s="24">
        <v>616673</v>
      </c>
      <c r="K29" s="24">
        <v>8583361</v>
      </c>
      <c r="L29" s="24">
        <v>9478604</v>
      </c>
      <c r="M29" s="24">
        <v>2389379</v>
      </c>
      <c r="N29" s="25">
        <v>21250961</v>
      </c>
      <c r="O29" s="26"/>
      <c r="P29" s="205"/>
    </row>
    <row r="30" spans="1:16" ht="15" customHeight="1">
      <c r="A30" s="30"/>
      <c r="B30" s="213" t="s">
        <v>190</v>
      </c>
      <c r="C30" s="24">
        <v>3438597</v>
      </c>
      <c r="D30" s="24">
        <v>476108</v>
      </c>
      <c r="E30" s="24">
        <v>5747337</v>
      </c>
      <c r="F30" s="24">
        <v>161155</v>
      </c>
      <c r="G30" s="24">
        <v>5908492</v>
      </c>
      <c r="H30" s="24">
        <v>17147</v>
      </c>
      <c r="I30" s="24">
        <v>217389</v>
      </c>
      <c r="J30" s="24">
        <v>667763</v>
      </c>
      <c r="K30" s="24">
        <v>8672368</v>
      </c>
      <c r="L30" s="24">
        <v>9574667</v>
      </c>
      <c r="M30" s="24">
        <v>2441506</v>
      </c>
      <c r="N30" s="25">
        <v>21839370</v>
      </c>
      <c r="O30" s="26"/>
      <c r="P30" s="205"/>
    </row>
    <row r="31" spans="1:16" ht="15" customHeight="1">
      <c r="A31" s="30"/>
      <c r="B31" s="213" t="s">
        <v>191</v>
      </c>
      <c r="C31" s="24">
        <v>3487835</v>
      </c>
      <c r="D31" s="24">
        <v>379578</v>
      </c>
      <c r="E31" s="24">
        <v>5851558</v>
      </c>
      <c r="F31" s="24">
        <v>156233</v>
      </c>
      <c r="G31" s="24">
        <v>6007791</v>
      </c>
      <c r="H31" s="24">
        <v>17974</v>
      </c>
      <c r="I31" s="24">
        <v>246849</v>
      </c>
      <c r="J31" s="24">
        <v>735271</v>
      </c>
      <c r="K31" s="24">
        <v>8738740</v>
      </c>
      <c r="L31" s="24">
        <v>9738834</v>
      </c>
      <c r="M31" s="24">
        <v>2527611</v>
      </c>
      <c r="N31" s="25">
        <v>22141649</v>
      </c>
      <c r="O31" s="26"/>
      <c r="P31" s="205"/>
    </row>
    <row r="32" spans="1:16" ht="15" customHeight="1">
      <c r="A32" s="30"/>
      <c r="B32" s="213" t="s">
        <v>184</v>
      </c>
      <c r="C32" s="24">
        <v>3837749</v>
      </c>
      <c r="D32" s="24">
        <v>469683</v>
      </c>
      <c r="E32" s="24">
        <v>5850933</v>
      </c>
      <c r="F32" s="24">
        <v>145643</v>
      </c>
      <c r="G32" s="24">
        <v>5996576</v>
      </c>
      <c r="H32" s="24">
        <v>17908</v>
      </c>
      <c r="I32" s="24">
        <v>215970</v>
      </c>
      <c r="J32" s="24">
        <v>812315</v>
      </c>
      <c r="K32" s="24">
        <v>8795027</v>
      </c>
      <c r="L32" s="24">
        <v>9841220</v>
      </c>
      <c r="M32" s="24">
        <v>2318475</v>
      </c>
      <c r="N32" s="25">
        <v>22463703</v>
      </c>
      <c r="O32" s="26"/>
      <c r="P32" s="205"/>
    </row>
    <row r="33" spans="1:16" ht="15" customHeight="1">
      <c r="A33" s="30"/>
      <c r="B33" s="213" t="s">
        <v>192</v>
      </c>
      <c r="C33" s="24">
        <v>3234301</v>
      </c>
      <c r="D33" s="24">
        <v>509544</v>
      </c>
      <c r="E33" s="24">
        <v>5951349</v>
      </c>
      <c r="F33" s="24">
        <v>121523</v>
      </c>
      <c r="G33" s="24">
        <v>6072872</v>
      </c>
      <c r="H33" s="24">
        <v>17872</v>
      </c>
      <c r="I33" s="24">
        <v>249093</v>
      </c>
      <c r="J33" s="24">
        <v>806623</v>
      </c>
      <c r="K33" s="24">
        <v>9051723</v>
      </c>
      <c r="L33" s="24">
        <v>10125311</v>
      </c>
      <c r="M33" s="24">
        <v>2341306</v>
      </c>
      <c r="N33" s="25">
        <v>22283334</v>
      </c>
      <c r="O33" s="26"/>
      <c r="P33" s="205"/>
    </row>
    <row r="34" spans="1:16" ht="15" customHeight="1">
      <c r="A34" s="30"/>
      <c r="B34" s="21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26"/>
      <c r="P34" s="205"/>
    </row>
    <row r="35" spans="1:16" ht="15" customHeight="1">
      <c r="A35" s="30"/>
      <c r="B35" s="21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  <c r="O35" s="26"/>
      <c r="P35" s="205"/>
    </row>
    <row r="36" spans="1:16" ht="15" customHeight="1">
      <c r="A36" s="30"/>
      <c r="B36" s="21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26"/>
      <c r="P36" s="204"/>
    </row>
    <row r="37" spans="1:16" ht="15" customHeight="1">
      <c r="A37" s="30"/>
      <c r="B37" s="21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26"/>
      <c r="P37" s="205"/>
    </row>
    <row r="38" spans="1:16" ht="15" customHeight="1">
      <c r="A38" s="30"/>
      <c r="B38" s="213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26"/>
      <c r="P38" s="205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43"/>
    </row>
    <row r="40" spans="1:16" ht="21" customHeight="1">
      <c r="A40" s="221" t="s">
        <v>30</v>
      </c>
      <c r="B40" s="237"/>
      <c r="C40" s="225" t="s">
        <v>31</v>
      </c>
      <c r="D40" s="225" t="s">
        <v>171</v>
      </c>
      <c r="E40" s="56" t="s">
        <v>33</v>
      </c>
      <c r="F40" s="57"/>
      <c r="G40" s="58"/>
      <c r="H40" s="56" t="s">
        <v>34</v>
      </c>
      <c r="I40" s="57"/>
      <c r="J40" s="58"/>
      <c r="K40" s="225" t="s">
        <v>35</v>
      </c>
      <c r="L40" s="225" t="s">
        <v>15</v>
      </c>
      <c r="M40" s="239" t="s">
        <v>16</v>
      </c>
      <c r="N40" s="240"/>
      <c r="O40" s="26"/>
      <c r="P40" s="49"/>
    </row>
    <row r="41" spans="1:16" ht="28.5" customHeight="1">
      <c r="A41" s="243" t="s">
        <v>36</v>
      </c>
      <c r="B41" s="244"/>
      <c r="C41" s="238"/>
      <c r="D41" s="238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173</v>
      </c>
      <c r="J41" s="59" t="s">
        <v>8</v>
      </c>
      <c r="K41" s="238"/>
      <c r="L41" s="238"/>
      <c r="M41" s="241"/>
      <c r="N41" s="242"/>
      <c r="O41" s="26"/>
      <c r="P41" s="49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43"/>
    </row>
    <row r="43" spans="1:17" ht="15" customHeight="1">
      <c r="A43" s="22">
        <v>2014</v>
      </c>
      <c r="B43" s="23"/>
      <c r="C43" s="24">
        <v>5944211</v>
      </c>
      <c r="D43" s="24">
        <v>2744772</v>
      </c>
      <c r="E43" s="24">
        <v>1080533</v>
      </c>
      <c r="F43" s="24">
        <v>335007</v>
      </c>
      <c r="G43" s="24">
        <v>1415540</v>
      </c>
      <c r="H43" s="24">
        <v>418050</v>
      </c>
      <c r="I43" s="24">
        <v>62079</v>
      </c>
      <c r="J43" s="24">
        <v>480129</v>
      </c>
      <c r="K43" s="24">
        <v>80031</v>
      </c>
      <c r="L43" s="24">
        <v>1539756</v>
      </c>
      <c r="M43" s="34"/>
      <c r="N43" s="35">
        <v>420970</v>
      </c>
      <c r="O43" s="198"/>
      <c r="P43" s="43"/>
      <c r="Q43" s="199"/>
    </row>
    <row r="44" spans="1:17" ht="15" customHeight="1">
      <c r="A44" s="22">
        <v>2015</v>
      </c>
      <c r="B44" s="23"/>
      <c r="C44" s="24">
        <v>5640435</v>
      </c>
      <c r="D44" s="24">
        <v>2873002</v>
      </c>
      <c r="E44" s="24">
        <v>794899</v>
      </c>
      <c r="F44" s="24">
        <v>605976</v>
      </c>
      <c r="G44" s="24">
        <v>1400875</v>
      </c>
      <c r="H44" s="24">
        <v>394532</v>
      </c>
      <c r="I44" s="24">
        <v>138524</v>
      </c>
      <c r="J44" s="24">
        <v>533056</v>
      </c>
      <c r="K44" s="24">
        <v>276624</v>
      </c>
      <c r="L44" s="24">
        <v>1775666</v>
      </c>
      <c r="M44" s="36"/>
      <c r="N44" s="35">
        <v>418559</v>
      </c>
      <c r="O44" s="198"/>
      <c r="P44" s="43"/>
      <c r="Q44" s="199"/>
    </row>
    <row r="45" spans="1:17" ht="15" customHeight="1">
      <c r="A45" s="22">
        <v>2016</v>
      </c>
      <c r="B45" s="23"/>
      <c r="C45" s="24">
        <v>5184782</v>
      </c>
      <c r="D45" s="24">
        <v>2938669</v>
      </c>
      <c r="E45" s="24">
        <v>867254</v>
      </c>
      <c r="F45" s="24">
        <v>458655</v>
      </c>
      <c r="G45" s="24">
        <v>1325909</v>
      </c>
      <c r="H45" s="24">
        <v>392462</v>
      </c>
      <c r="I45" s="24">
        <v>199520</v>
      </c>
      <c r="J45" s="24">
        <v>591982</v>
      </c>
      <c r="K45" s="24">
        <v>628113</v>
      </c>
      <c r="L45" s="24">
        <v>1946108</v>
      </c>
      <c r="M45" s="36"/>
      <c r="N45" s="35">
        <v>616828</v>
      </c>
      <c r="O45" s="198"/>
      <c r="P45" s="43"/>
      <c r="Q45" s="199"/>
    </row>
    <row r="46" spans="1:17" ht="15" customHeight="1">
      <c r="A46" s="22">
        <v>2017</v>
      </c>
      <c r="B46" s="23"/>
      <c r="C46" s="24">
        <v>5141834</v>
      </c>
      <c r="D46" s="24">
        <v>2934174</v>
      </c>
      <c r="E46" s="24">
        <v>873013</v>
      </c>
      <c r="F46" s="24">
        <v>425602</v>
      </c>
      <c r="G46" s="24">
        <v>1298615</v>
      </c>
      <c r="H46" s="24">
        <v>359659</v>
      </c>
      <c r="I46" s="24">
        <v>251256</v>
      </c>
      <c r="J46" s="24">
        <v>610915</v>
      </c>
      <c r="K46" s="24">
        <v>442245</v>
      </c>
      <c r="L46" s="24">
        <v>2162640</v>
      </c>
      <c r="M46" s="36"/>
      <c r="N46" s="35">
        <v>286239</v>
      </c>
      <c r="O46" s="198"/>
      <c r="P46" s="43"/>
      <c r="Q46" s="199"/>
    </row>
    <row r="47" spans="1:17" ht="15" customHeight="1">
      <c r="A47" s="22">
        <v>2018</v>
      </c>
      <c r="B47" s="27"/>
      <c r="C47" s="24">
        <v>5512277</v>
      </c>
      <c r="D47" s="24">
        <v>3274352</v>
      </c>
      <c r="E47" s="24">
        <v>780689</v>
      </c>
      <c r="F47" s="24">
        <v>367918</v>
      </c>
      <c r="G47" s="24">
        <v>1148607</v>
      </c>
      <c r="H47" s="24">
        <v>398707</v>
      </c>
      <c r="I47" s="24">
        <v>205848</v>
      </c>
      <c r="J47" s="24">
        <v>604555</v>
      </c>
      <c r="K47" s="24">
        <v>431998</v>
      </c>
      <c r="L47" s="24">
        <v>2427664</v>
      </c>
      <c r="M47" s="34"/>
      <c r="N47" s="35">
        <v>289372</v>
      </c>
      <c r="O47" s="198"/>
      <c r="P47" s="43"/>
      <c r="Q47" s="199"/>
    </row>
    <row r="48" spans="1:17" ht="15" customHeight="1">
      <c r="A48" s="22">
        <v>2019</v>
      </c>
      <c r="B48" s="27"/>
      <c r="C48" s="24">
        <v>5963889</v>
      </c>
      <c r="D48" s="24">
        <v>3315268</v>
      </c>
      <c r="E48" s="24">
        <v>797305</v>
      </c>
      <c r="F48" s="24">
        <v>370106</v>
      </c>
      <c r="G48" s="24">
        <v>1167411</v>
      </c>
      <c r="H48" s="24">
        <v>435517</v>
      </c>
      <c r="I48" s="24">
        <v>153771</v>
      </c>
      <c r="J48" s="24">
        <v>589288</v>
      </c>
      <c r="K48" s="24">
        <v>273933</v>
      </c>
      <c r="L48" s="24">
        <v>2545672</v>
      </c>
      <c r="M48" s="34"/>
      <c r="N48" s="35">
        <v>440132</v>
      </c>
      <c r="O48" s="198"/>
      <c r="P48" s="43"/>
      <c r="Q48" s="199"/>
    </row>
    <row r="49" spans="1:17" ht="15" customHeight="1">
      <c r="A49" s="22">
        <v>2020</v>
      </c>
      <c r="B49" s="27"/>
      <c r="C49" s="24">
        <v>6410741</v>
      </c>
      <c r="D49" s="24">
        <v>3831139</v>
      </c>
      <c r="E49" s="24">
        <v>926223</v>
      </c>
      <c r="F49" s="24">
        <v>334070</v>
      </c>
      <c r="G49" s="24">
        <v>1260293</v>
      </c>
      <c r="H49" s="24">
        <v>417577</v>
      </c>
      <c r="I49" s="24">
        <v>115248</v>
      </c>
      <c r="J49" s="24">
        <v>532825</v>
      </c>
      <c r="K49" s="24">
        <v>387599</v>
      </c>
      <c r="L49" s="24">
        <v>2873316</v>
      </c>
      <c r="M49" s="34"/>
      <c r="N49" s="35">
        <v>247668</v>
      </c>
      <c r="O49" s="198"/>
      <c r="P49" s="43"/>
      <c r="Q49" s="199"/>
    </row>
    <row r="50" spans="1:17" ht="15" customHeight="1">
      <c r="A50" s="22">
        <v>2021</v>
      </c>
      <c r="B50" s="27"/>
      <c r="C50" s="24">
        <v>7442685</v>
      </c>
      <c r="D50" s="24">
        <v>3989110</v>
      </c>
      <c r="E50" s="24">
        <v>986811</v>
      </c>
      <c r="F50" s="24">
        <v>400367</v>
      </c>
      <c r="G50" s="24">
        <v>1387178</v>
      </c>
      <c r="H50" s="24">
        <v>515301</v>
      </c>
      <c r="I50" s="24">
        <v>141621</v>
      </c>
      <c r="J50" s="24">
        <v>656922</v>
      </c>
      <c r="K50" s="24">
        <v>669103</v>
      </c>
      <c r="L50" s="24">
        <v>3126232</v>
      </c>
      <c r="M50" s="34"/>
      <c r="N50" s="35">
        <v>1241050</v>
      </c>
      <c r="O50" s="198"/>
      <c r="P50" s="43"/>
      <c r="Q50" s="199"/>
    </row>
    <row r="51" spans="1:17" ht="15" customHeight="1">
      <c r="A51" s="22">
        <v>2022</v>
      </c>
      <c r="B51" s="27"/>
      <c r="C51" s="24">
        <v>8713455</v>
      </c>
      <c r="D51" s="24">
        <v>4516740</v>
      </c>
      <c r="E51" s="24">
        <v>1106115</v>
      </c>
      <c r="F51" s="24">
        <v>386815</v>
      </c>
      <c r="G51" s="24">
        <v>1492930</v>
      </c>
      <c r="H51" s="24">
        <v>655901</v>
      </c>
      <c r="I51" s="24">
        <v>259712</v>
      </c>
      <c r="J51" s="24">
        <v>915613</v>
      </c>
      <c r="K51" s="24">
        <v>459728</v>
      </c>
      <c r="L51" s="24">
        <v>3389711</v>
      </c>
      <c r="M51" s="34"/>
      <c r="N51" s="35">
        <v>938803</v>
      </c>
      <c r="O51" s="198"/>
      <c r="P51" s="43"/>
      <c r="Q51" s="199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198"/>
      <c r="P52" s="43"/>
      <c r="Q52" s="199"/>
    </row>
    <row r="53" spans="1:17" ht="15" customHeight="1">
      <c r="A53" s="30">
        <v>2021</v>
      </c>
      <c r="B53" s="31" t="s">
        <v>183</v>
      </c>
      <c r="C53" s="24">
        <v>6433242</v>
      </c>
      <c r="D53" s="24">
        <v>3947869</v>
      </c>
      <c r="E53" s="24">
        <v>957220</v>
      </c>
      <c r="F53" s="24">
        <v>295673</v>
      </c>
      <c r="G53" s="24">
        <v>1252893</v>
      </c>
      <c r="H53" s="24">
        <v>477588</v>
      </c>
      <c r="I53" s="24">
        <v>133766</v>
      </c>
      <c r="J53" s="24">
        <v>611354</v>
      </c>
      <c r="K53" s="24">
        <v>501511</v>
      </c>
      <c r="L53" s="24">
        <v>3030053</v>
      </c>
      <c r="M53" s="34"/>
      <c r="N53" s="35">
        <v>200739</v>
      </c>
      <c r="O53" s="198"/>
      <c r="P53" s="43"/>
      <c r="Q53" s="199"/>
    </row>
    <row r="54" spans="1:17" ht="15" customHeight="1">
      <c r="A54" s="30"/>
      <c r="B54" s="31" t="s">
        <v>184</v>
      </c>
      <c r="C54" s="24">
        <v>6950508</v>
      </c>
      <c r="D54" s="24">
        <v>3954349</v>
      </c>
      <c r="E54" s="24">
        <v>962392</v>
      </c>
      <c r="F54" s="24">
        <v>299783</v>
      </c>
      <c r="G54" s="24">
        <v>1262175</v>
      </c>
      <c r="H54" s="24">
        <v>528174</v>
      </c>
      <c r="I54" s="24">
        <v>164415</v>
      </c>
      <c r="J54" s="24">
        <v>692589</v>
      </c>
      <c r="K54" s="24">
        <v>483522</v>
      </c>
      <c r="L54" s="24">
        <v>3018307</v>
      </c>
      <c r="M54" s="34"/>
      <c r="N54" s="35">
        <v>322148</v>
      </c>
      <c r="O54" s="198"/>
      <c r="P54" s="43"/>
      <c r="Q54" s="199"/>
    </row>
    <row r="55" spans="1:17" ht="15" customHeight="1">
      <c r="A55" s="30"/>
      <c r="B55" s="31" t="s">
        <v>185</v>
      </c>
      <c r="C55" s="24">
        <v>6878699</v>
      </c>
      <c r="D55" s="24">
        <v>4048194</v>
      </c>
      <c r="E55" s="24">
        <v>1028897</v>
      </c>
      <c r="F55" s="24">
        <v>228019</v>
      </c>
      <c r="G55" s="24">
        <v>1256916</v>
      </c>
      <c r="H55" s="24">
        <v>453435</v>
      </c>
      <c r="I55" s="24">
        <v>128033</v>
      </c>
      <c r="J55" s="24">
        <v>581468</v>
      </c>
      <c r="K55" s="24">
        <v>575288</v>
      </c>
      <c r="L55" s="24">
        <v>3086543</v>
      </c>
      <c r="M55" s="34"/>
      <c r="N55" s="35">
        <v>403272</v>
      </c>
      <c r="O55" s="198"/>
      <c r="P55" s="43"/>
      <c r="Q55" s="199"/>
    </row>
    <row r="56" spans="1:17" ht="15" customHeight="1">
      <c r="A56" s="30"/>
      <c r="B56" s="31" t="s">
        <v>186</v>
      </c>
      <c r="C56" s="24">
        <v>7442685</v>
      </c>
      <c r="D56" s="24">
        <v>3989110</v>
      </c>
      <c r="E56" s="24">
        <v>986811</v>
      </c>
      <c r="F56" s="24">
        <v>400367</v>
      </c>
      <c r="G56" s="24">
        <v>1387178</v>
      </c>
      <c r="H56" s="24">
        <v>515301</v>
      </c>
      <c r="I56" s="24">
        <v>141621</v>
      </c>
      <c r="J56" s="24">
        <v>656922</v>
      </c>
      <c r="K56" s="24">
        <v>669103</v>
      </c>
      <c r="L56" s="24">
        <v>3126232</v>
      </c>
      <c r="M56" s="34"/>
      <c r="N56" s="35">
        <v>1241050</v>
      </c>
      <c r="O56" s="198"/>
      <c r="P56" s="43"/>
      <c r="Q56" s="199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198"/>
      <c r="P57" s="43"/>
      <c r="Q57" s="199"/>
    </row>
    <row r="58" spans="1:17" ht="15" customHeight="1">
      <c r="A58" s="30">
        <v>2022</v>
      </c>
      <c r="B58" s="31" t="s">
        <v>183</v>
      </c>
      <c r="C58" s="24">
        <v>7368646</v>
      </c>
      <c r="D58" s="24">
        <v>4133381</v>
      </c>
      <c r="E58" s="24">
        <v>1092377</v>
      </c>
      <c r="F58" s="24">
        <v>367500</v>
      </c>
      <c r="G58" s="24">
        <v>1459877</v>
      </c>
      <c r="H58" s="24">
        <v>490108</v>
      </c>
      <c r="I58" s="24">
        <v>232262</v>
      </c>
      <c r="J58" s="24">
        <v>722370</v>
      </c>
      <c r="K58" s="24">
        <v>551315</v>
      </c>
      <c r="L58" s="24">
        <v>3385930</v>
      </c>
      <c r="M58" s="34"/>
      <c r="N58" s="35">
        <v>306626</v>
      </c>
      <c r="O58" s="198"/>
      <c r="P58" s="43"/>
      <c r="Q58" s="199"/>
    </row>
    <row r="59" spans="1:17" ht="15" customHeight="1">
      <c r="A59" s="30"/>
      <c r="B59" s="31" t="s">
        <v>184</v>
      </c>
      <c r="C59" s="24">
        <v>7546014</v>
      </c>
      <c r="D59" s="24">
        <v>4204874</v>
      </c>
      <c r="E59" s="24">
        <v>1264380</v>
      </c>
      <c r="F59" s="24">
        <v>418286</v>
      </c>
      <c r="G59" s="24">
        <v>1682666</v>
      </c>
      <c r="H59" s="24">
        <v>545276</v>
      </c>
      <c r="I59" s="24">
        <v>228090</v>
      </c>
      <c r="J59" s="24">
        <v>773366</v>
      </c>
      <c r="K59" s="24">
        <v>508307</v>
      </c>
      <c r="L59" s="24">
        <v>3391736</v>
      </c>
      <c r="M59" s="34"/>
      <c r="N59" s="35">
        <v>566911</v>
      </c>
      <c r="O59" s="198"/>
      <c r="P59" s="43"/>
      <c r="Q59" s="199"/>
    </row>
    <row r="60" spans="1:17" ht="15" customHeight="1">
      <c r="A60" s="30"/>
      <c r="B60" s="31" t="s">
        <v>185</v>
      </c>
      <c r="C60" s="24">
        <v>8081225</v>
      </c>
      <c r="D60" s="24">
        <v>4298060</v>
      </c>
      <c r="E60" s="24">
        <v>1166040</v>
      </c>
      <c r="F60" s="24">
        <v>392880</v>
      </c>
      <c r="G60" s="24">
        <v>1558920</v>
      </c>
      <c r="H60" s="24">
        <v>529258</v>
      </c>
      <c r="I60" s="24">
        <v>287810</v>
      </c>
      <c r="J60" s="24">
        <v>817068</v>
      </c>
      <c r="K60" s="24">
        <v>414091</v>
      </c>
      <c r="L60" s="24">
        <v>3460912</v>
      </c>
      <c r="M60" s="34"/>
      <c r="N60" s="35">
        <v>711444</v>
      </c>
      <c r="O60" s="198"/>
      <c r="P60" s="43"/>
      <c r="Q60" s="199"/>
    </row>
    <row r="61" spans="1:17" ht="15" customHeight="1">
      <c r="A61" s="30"/>
      <c r="B61" s="31" t="s">
        <v>186</v>
      </c>
      <c r="C61" s="24">
        <v>8713455</v>
      </c>
      <c r="D61" s="24">
        <v>4516740</v>
      </c>
      <c r="E61" s="24">
        <v>1106115</v>
      </c>
      <c r="F61" s="24">
        <v>386815</v>
      </c>
      <c r="G61" s="24">
        <v>1492930</v>
      </c>
      <c r="H61" s="24">
        <v>655901</v>
      </c>
      <c r="I61" s="24">
        <v>259712</v>
      </c>
      <c r="J61" s="24">
        <v>915613</v>
      </c>
      <c r="K61" s="24">
        <v>459728</v>
      </c>
      <c r="L61" s="24">
        <v>3389711</v>
      </c>
      <c r="M61" s="34"/>
      <c r="N61" s="35">
        <v>938803</v>
      </c>
      <c r="O61" s="198"/>
      <c r="P61" s="43"/>
      <c r="Q61" s="199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198"/>
      <c r="P62" s="43"/>
      <c r="Q62" s="199"/>
    </row>
    <row r="63" spans="1:17" ht="15" customHeight="1">
      <c r="A63" s="212">
        <v>2023</v>
      </c>
      <c r="B63" s="213" t="s">
        <v>188</v>
      </c>
      <c r="C63" s="24">
        <v>9043145</v>
      </c>
      <c r="D63" s="24">
        <v>4441841</v>
      </c>
      <c r="E63" s="24">
        <v>1106133</v>
      </c>
      <c r="F63" s="24">
        <v>392131</v>
      </c>
      <c r="G63" s="24">
        <v>1498264</v>
      </c>
      <c r="H63" s="24">
        <v>763113</v>
      </c>
      <c r="I63" s="24">
        <v>243148</v>
      </c>
      <c r="J63" s="24">
        <v>1006261</v>
      </c>
      <c r="K63" s="24">
        <v>454526</v>
      </c>
      <c r="L63" s="24">
        <v>3688456</v>
      </c>
      <c r="M63" s="34"/>
      <c r="N63" s="35">
        <v>769520</v>
      </c>
      <c r="O63" s="198"/>
      <c r="P63" s="205"/>
      <c r="Q63" s="199"/>
    </row>
    <row r="64" spans="1:17" ht="15" customHeight="1">
      <c r="A64" s="30"/>
      <c r="B64" s="213" t="s">
        <v>189</v>
      </c>
      <c r="C64" s="24">
        <v>9118943</v>
      </c>
      <c r="D64" s="24">
        <v>4527627</v>
      </c>
      <c r="E64" s="24">
        <v>1057721</v>
      </c>
      <c r="F64" s="24">
        <v>479504</v>
      </c>
      <c r="G64" s="24">
        <v>1537225</v>
      </c>
      <c r="H64" s="24">
        <v>840871</v>
      </c>
      <c r="I64" s="24">
        <v>331480</v>
      </c>
      <c r="J64" s="24">
        <v>1172351</v>
      </c>
      <c r="K64" s="24">
        <v>420933</v>
      </c>
      <c r="L64" s="24">
        <v>3662708</v>
      </c>
      <c r="M64" s="34"/>
      <c r="N64" s="35">
        <v>746547</v>
      </c>
      <c r="O64" s="198"/>
      <c r="P64" s="205"/>
      <c r="Q64" s="199"/>
    </row>
    <row r="65" spans="1:17" ht="15" customHeight="1">
      <c r="A65" s="30"/>
      <c r="B65" s="213" t="s">
        <v>183</v>
      </c>
      <c r="C65" s="24">
        <v>9115843</v>
      </c>
      <c r="D65" s="24">
        <v>4512572</v>
      </c>
      <c r="E65" s="24">
        <v>1104000</v>
      </c>
      <c r="F65" s="24">
        <v>474054</v>
      </c>
      <c r="G65" s="24">
        <v>1578054</v>
      </c>
      <c r="H65" s="24">
        <v>833022</v>
      </c>
      <c r="I65" s="24">
        <v>255838</v>
      </c>
      <c r="J65" s="24">
        <v>1088860</v>
      </c>
      <c r="K65" s="24">
        <v>418904</v>
      </c>
      <c r="L65" s="24">
        <v>3704303</v>
      </c>
      <c r="M65" s="34"/>
      <c r="N65" s="35">
        <v>832425</v>
      </c>
      <c r="O65" s="198"/>
      <c r="P65" s="205"/>
      <c r="Q65" s="199"/>
    </row>
    <row r="66" spans="1:17" ht="15" customHeight="1">
      <c r="A66" s="30"/>
      <c r="B66" s="213" t="s">
        <v>190</v>
      </c>
      <c r="C66" s="24">
        <v>9459149</v>
      </c>
      <c r="D66" s="24">
        <v>4609649</v>
      </c>
      <c r="E66" s="24">
        <v>1160137</v>
      </c>
      <c r="F66" s="24">
        <v>391274</v>
      </c>
      <c r="G66" s="24">
        <v>1551411</v>
      </c>
      <c r="H66" s="24">
        <v>862069</v>
      </c>
      <c r="I66" s="24">
        <v>160411</v>
      </c>
      <c r="J66" s="24">
        <v>1022480</v>
      </c>
      <c r="K66" s="24">
        <v>489141</v>
      </c>
      <c r="L66" s="24">
        <v>3701024</v>
      </c>
      <c r="M66" s="34"/>
      <c r="N66" s="35">
        <v>1006516</v>
      </c>
      <c r="O66" s="198"/>
      <c r="P66" s="205"/>
      <c r="Q66" s="199"/>
    </row>
    <row r="67" spans="1:17" ht="15" customHeight="1">
      <c r="A67" s="30"/>
      <c r="B67" s="213" t="s">
        <v>191</v>
      </c>
      <c r="C67" s="24">
        <v>9572872</v>
      </c>
      <c r="D67" s="24">
        <v>4753797</v>
      </c>
      <c r="E67" s="24">
        <v>1208716</v>
      </c>
      <c r="F67" s="24">
        <v>393354</v>
      </c>
      <c r="G67" s="24">
        <v>1602070</v>
      </c>
      <c r="H67" s="24">
        <v>912696</v>
      </c>
      <c r="I67" s="24">
        <v>175528</v>
      </c>
      <c r="J67" s="24">
        <v>1088224</v>
      </c>
      <c r="K67" s="24">
        <v>506041</v>
      </c>
      <c r="L67" s="24">
        <v>3610971</v>
      </c>
      <c r="M67" s="34"/>
      <c r="N67" s="35">
        <v>1007674</v>
      </c>
      <c r="O67" s="198"/>
      <c r="P67" s="205"/>
      <c r="Q67" s="199"/>
    </row>
    <row r="68" spans="1:17" ht="15" customHeight="1">
      <c r="A68" s="30"/>
      <c r="B68" s="213" t="s">
        <v>184</v>
      </c>
      <c r="C68" s="24">
        <v>9541211</v>
      </c>
      <c r="D68" s="24">
        <v>4848036</v>
      </c>
      <c r="E68" s="24">
        <v>1464334</v>
      </c>
      <c r="F68" s="24">
        <v>295373</v>
      </c>
      <c r="G68" s="24">
        <v>1759707</v>
      </c>
      <c r="H68" s="24">
        <v>940133</v>
      </c>
      <c r="I68" s="24">
        <v>146402</v>
      </c>
      <c r="J68" s="24">
        <v>1086535</v>
      </c>
      <c r="K68" s="24">
        <v>673942</v>
      </c>
      <c r="L68" s="24">
        <v>3576891</v>
      </c>
      <c r="M68" s="34"/>
      <c r="N68" s="35">
        <v>977381</v>
      </c>
      <c r="O68" s="198"/>
      <c r="P68" s="204"/>
      <c r="Q68" s="199"/>
    </row>
    <row r="69" spans="1:17" ht="15" customHeight="1">
      <c r="A69" s="30"/>
      <c r="B69" s="213" t="s">
        <v>192</v>
      </c>
      <c r="C69" s="24">
        <v>9290668</v>
      </c>
      <c r="D69" s="24">
        <v>4880231</v>
      </c>
      <c r="E69" s="24">
        <v>1593501</v>
      </c>
      <c r="F69" s="24">
        <v>385646</v>
      </c>
      <c r="G69" s="24">
        <v>1979147</v>
      </c>
      <c r="H69" s="24">
        <v>957619</v>
      </c>
      <c r="I69" s="24">
        <v>126137</v>
      </c>
      <c r="J69" s="24">
        <v>1083756</v>
      </c>
      <c r="K69" s="24">
        <v>482475</v>
      </c>
      <c r="L69" s="24">
        <v>3540552</v>
      </c>
      <c r="M69" s="34"/>
      <c r="N69" s="35">
        <v>1026505</v>
      </c>
      <c r="O69" s="198"/>
      <c r="P69" s="204"/>
      <c r="Q69" s="199"/>
    </row>
    <row r="70" spans="1:17" ht="15" customHeight="1">
      <c r="A70" s="30"/>
      <c r="B70" s="213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4"/>
      <c r="N70" s="35">
        <v>0</v>
      </c>
      <c r="O70" s="198"/>
      <c r="P70" s="205"/>
      <c r="Q70" s="199"/>
    </row>
    <row r="71" spans="1:17" ht="15" customHeight="1">
      <c r="A71" s="30"/>
      <c r="B71" s="213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34"/>
      <c r="N71" s="35">
        <v>0</v>
      </c>
      <c r="O71" s="198"/>
      <c r="P71" s="205"/>
      <c r="Q71" s="194"/>
    </row>
    <row r="72" spans="1:16" ht="15" customHeight="1">
      <c r="A72" s="30"/>
      <c r="B72" s="213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34"/>
      <c r="N72" s="35">
        <v>0</v>
      </c>
      <c r="O72" s="198"/>
      <c r="P72" s="205"/>
    </row>
    <row r="73" spans="1:16" ht="15" customHeight="1">
      <c r="A73" s="30"/>
      <c r="B73" s="213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34"/>
      <c r="N73" s="35">
        <v>0</v>
      </c>
      <c r="O73" s="198"/>
      <c r="P73" s="205"/>
    </row>
    <row r="74" spans="1:16" ht="15" customHeight="1">
      <c r="A74" s="30"/>
      <c r="B74" s="213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34"/>
      <c r="N74" s="35">
        <v>0</v>
      </c>
      <c r="O74" s="198"/>
      <c r="P74" s="205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4">
    <mergeCell ref="A40:B40"/>
    <mergeCell ref="L40:L41"/>
    <mergeCell ref="M40:N41"/>
    <mergeCell ref="A41:B41"/>
    <mergeCell ref="C40:C41"/>
    <mergeCell ref="D40:D41"/>
    <mergeCell ref="K40:K41"/>
    <mergeCell ref="D4:D5"/>
    <mergeCell ref="C4:C5"/>
    <mergeCell ref="A4:B4"/>
    <mergeCell ref="A5:B5"/>
    <mergeCell ref="M4:M5"/>
    <mergeCell ref="N4:N5"/>
    <mergeCell ref="H4:L4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showGridLines="0" zoomScalePageLayoutView="0" workbookViewId="0" topLeftCell="A13">
      <pane xSplit="2" topLeftCell="C1" activePane="topRight" state="frozen"/>
      <selection pane="topLeft" activeCell="L3" sqref="L3"/>
      <selection pane="topRight" activeCell="E33" sqref="E33"/>
    </sheetView>
  </sheetViews>
  <sheetFormatPr defaultColWidth="11.421875" defaultRowHeight="18" customHeight="1"/>
  <cols>
    <col min="1" max="1" width="7.421875" style="8" customWidth="1"/>
    <col min="2" max="2" width="7.57421875" style="8" customWidth="1"/>
    <col min="3" max="3" width="10.14062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248" t="str">
        <f>+BCM!$A$3</f>
        <v>ZONE BEAC</v>
      </c>
      <c r="B3" s="248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40</v>
      </c>
      <c r="N3" s="9"/>
    </row>
    <row r="4" spans="1:14" ht="39" customHeight="1">
      <c r="A4" s="221" t="s">
        <v>41</v>
      </c>
      <c r="B4" s="245"/>
      <c r="C4" s="229" t="s">
        <v>169</v>
      </c>
      <c r="D4" s="229" t="s">
        <v>170</v>
      </c>
      <c r="E4" s="229" t="s">
        <v>3</v>
      </c>
      <c r="F4" s="11" t="s">
        <v>4</v>
      </c>
      <c r="G4" s="12"/>
      <c r="H4" s="13"/>
      <c r="I4" s="11" t="s">
        <v>27</v>
      </c>
      <c r="J4" s="12"/>
      <c r="K4" s="12"/>
      <c r="L4" s="12"/>
      <c r="M4" s="229" t="s">
        <v>28</v>
      </c>
      <c r="N4" s="219" t="s">
        <v>7</v>
      </c>
    </row>
    <row r="5" spans="1:14" ht="24.75" customHeight="1" thickBot="1">
      <c r="A5" s="246"/>
      <c r="B5" s="247"/>
      <c r="C5" s="249"/>
      <c r="D5" s="249"/>
      <c r="E5" s="249"/>
      <c r="F5" s="16" t="s">
        <v>142</v>
      </c>
      <c r="G5" s="16" t="s">
        <v>143</v>
      </c>
      <c r="H5" s="17" t="s">
        <v>8</v>
      </c>
      <c r="I5" s="16" t="s">
        <v>12</v>
      </c>
      <c r="J5" s="16" t="s">
        <v>123</v>
      </c>
      <c r="K5" s="16" t="s">
        <v>124</v>
      </c>
      <c r="L5" s="17" t="s">
        <v>8</v>
      </c>
      <c r="M5" s="249"/>
      <c r="N5" s="250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7" ht="15" customHeight="1">
      <c r="A7" s="22">
        <v>2014</v>
      </c>
      <c r="B7" s="27"/>
      <c r="C7" s="24">
        <v>5869</v>
      </c>
      <c r="D7" s="24">
        <v>17419</v>
      </c>
      <c r="E7" s="24">
        <v>166</v>
      </c>
      <c r="F7" s="24">
        <v>91328</v>
      </c>
      <c r="G7" s="24">
        <v>88084</v>
      </c>
      <c r="H7" s="24">
        <v>179412</v>
      </c>
      <c r="I7" s="24">
        <v>0</v>
      </c>
      <c r="J7" s="24">
        <v>2062</v>
      </c>
      <c r="K7" s="24">
        <v>181046</v>
      </c>
      <c r="L7" s="24">
        <v>183108</v>
      </c>
      <c r="M7" s="24">
        <v>87009</v>
      </c>
      <c r="N7" s="25">
        <v>472983</v>
      </c>
      <c r="O7" s="197"/>
      <c r="Q7" s="197"/>
    </row>
    <row r="8" spans="1:17" ht="15" customHeight="1">
      <c r="A8" s="22">
        <v>2015</v>
      </c>
      <c r="B8" s="27"/>
      <c r="C8" s="24">
        <v>6662</v>
      </c>
      <c r="D8" s="24">
        <v>19213</v>
      </c>
      <c r="E8" s="24">
        <v>248</v>
      </c>
      <c r="F8" s="24">
        <v>56037</v>
      </c>
      <c r="G8" s="24">
        <v>104115</v>
      </c>
      <c r="H8" s="24">
        <v>160152</v>
      </c>
      <c r="I8" s="24">
        <v>1</v>
      </c>
      <c r="J8" s="24">
        <v>2064</v>
      </c>
      <c r="K8" s="24">
        <v>172011</v>
      </c>
      <c r="L8" s="24">
        <v>174076</v>
      </c>
      <c r="M8" s="24">
        <v>84872</v>
      </c>
      <c r="N8" s="25">
        <v>445223</v>
      </c>
      <c r="O8" s="197"/>
      <c r="Q8" s="197"/>
    </row>
    <row r="9" spans="1:17" ht="15" customHeight="1">
      <c r="A9" s="22">
        <v>2016</v>
      </c>
      <c r="B9" s="27"/>
      <c r="C9" s="24">
        <v>3385</v>
      </c>
      <c r="D9" s="24">
        <v>20156</v>
      </c>
      <c r="E9" s="24">
        <v>335</v>
      </c>
      <c r="F9" s="24">
        <v>52464</v>
      </c>
      <c r="G9" s="24">
        <v>134907</v>
      </c>
      <c r="H9" s="24">
        <v>187371</v>
      </c>
      <c r="I9" s="24">
        <v>916</v>
      </c>
      <c r="J9" s="24">
        <v>2094</v>
      </c>
      <c r="K9" s="24">
        <v>172870</v>
      </c>
      <c r="L9" s="24">
        <v>175880</v>
      </c>
      <c r="M9" s="24">
        <v>98383</v>
      </c>
      <c r="N9" s="25">
        <v>485510</v>
      </c>
      <c r="O9" s="197"/>
      <c r="Q9" s="197"/>
    </row>
    <row r="10" spans="1:17" ht="15" customHeight="1">
      <c r="A10" s="22">
        <v>2017</v>
      </c>
      <c r="B10" s="27"/>
      <c r="C10" s="24">
        <v>2454</v>
      </c>
      <c r="D10" s="24">
        <v>15781</v>
      </c>
      <c r="E10" s="24">
        <v>763</v>
      </c>
      <c r="F10" s="24">
        <v>49201</v>
      </c>
      <c r="G10" s="24">
        <v>144170</v>
      </c>
      <c r="H10" s="24">
        <v>193371</v>
      </c>
      <c r="I10" s="24">
        <v>1048</v>
      </c>
      <c r="J10" s="24">
        <v>2112</v>
      </c>
      <c r="K10" s="24">
        <v>173836</v>
      </c>
      <c r="L10" s="24">
        <v>176996</v>
      </c>
      <c r="M10" s="24">
        <v>94339</v>
      </c>
      <c r="N10" s="25">
        <v>483704</v>
      </c>
      <c r="O10" s="197"/>
      <c r="Q10" s="197"/>
    </row>
    <row r="11" spans="1:17" ht="15" customHeight="1">
      <c r="A11" s="22">
        <v>2018</v>
      </c>
      <c r="B11" s="27"/>
      <c r="C11" s="24">
        <v>5189</v>
      </c>
      <c r="D11" s="24">
        <v>16280</v>
      </c>
      <c r="E11" s="24">
        <v>224</v>
      </c>
      <c r="F11" s="24">
        <v>25</v>
      </c>
      <c r="G11" s="24">
        <v>163603</v>
      </c>
      <c r="H11" s="24">
        <v>163628</v>
      </c>
      <c r="I11" s="24">
        <v>1</v>
      </c>
      <c r="J11" s="24">
        <v>33</v>
      </c>
      <c r="K11" s="24">
        <v>236405</v>
      </c>
      <c r="L11" s="24">
        <v>236439</v>
      </c>
      <c r="M11" s="24">
        <v>98872</v>
      </c>
      <c r="N11" s="25">
        <v>520632</v>
      </c>
      <c r="O11" s="197"/>
      <c r="Q11" s="197"/>
    </row>
    <row r="12" spans="1:17" ht="15" customHeight="1">
      <c r="A12" s="22">
        <v>2019</v>
      </c>
      <c r="B12" s="27"/>
      <c r="C12" s="24">
        <v>2565</v>
      </c>
      <c r="D12" s="24">
        <v>22051</v>
      </c>
      <c r="E12" s="24">
        <v>251</v>
      </c>
      <c r="F12" s="24">
        <v>34</v>
      </c>
      <c r="G12" s="24">
        <v>171881</v>
      </c>
      <c r="H12" s="24">
        <v>171915</v>
      </c>
      <c r="I12" s="24">
        <v>2148</v>
      </c>
      <c r="J12" s="24">
        <v>175</v>
      </c>
      <c r="K12" s="24">
        <v>219399</v>
      </c>
      <c r="L12" s="24">
        <v>221722</v>
      </c>
      <c r="M12" s="24">
        <v>87697</v>
      </c>
      <c r="N12" s="25">
        <v>506201</v>
      </c>
      <c r="O12" s="197"/>
      <c r="Q12" s="197"/>
    </row>
    <row r="13" spans="1:17" ht="15" customHeight="1">
      <c r="A13" s="22">
        <v>2020</v>
      </c>
      <c r="B13" s="27"/>
      <c r="C13" s="24">
        <v>3808</v>
      </c>
      <c r="D13" s="24">
        <v>20564</v>
      </c>
      <c r="E13" s="24">
        <v>521</v>
      </c>
      <c r="F13" s="24">
        <v>34</v>
      </c>
      <c r="G13" s="24">
        <v>184284</v>
      </c>
      <c r="H13" s="24">
        <v>184318</v>
      </c>
      <c r="I13" s="24">
        <v>984</v>
      </c>
      <c r="J13" s="24">
        <v>49</v>
      </c>
      <c r="K13" s="24">
        <v>224072</v>
      </c>
      <c r="L13" s="24">
        <v>225105</v>
      </c>
      <c r="M13" s="24">
        <v>67069</v>
      </c>
      <c r="N13" s="25">
        <v>501385</v>
      </c>
      <c r="O13" s="197"/>
      <c r="Q13" s="197"/>
    </row>
    <row r="14" spans="1:17" ht="15" customHeight="1">
      <c r="A14" s="22">
        <v>2021</v>
      </c>
      <c r="B14" s="27"/>
      <c r="C14" s="24">
        <v>5579</v>
      </c>
      <c r="D14" s="24">
        <v>29121</v>
      </c>
      <c r="E14" s="24">
        <v>507</v>
      </c>
      <c r="F14" s="24">
        <v>34</v>
      </c>
      <c r="G14" s="24">
        <v>163321</v>
      </c>
      <c r="H14" s="24">
        <v>163355</v>
      </c>
      <c r="I14" s="24">
        <v>1219</v>
      </c>
      <c r="J14" s="24">
        <v>56</v>
      </c>
      <c r="K14" s="24">
        <v>319278</v>
      </c>
      <c r="L14" s="24">
        <v>320553</v>
      </c>
      <c r="M14" s="24">
        <v>76230</v>
      </c>
      <c r="N14" s="25">
        <v>595345</v>
      </c>
      <c r="O14" s="197"/>
      <c r="Q14" s="197"/>
    </row>
    <row r="15" spans="1:17" ht="15" customHeight="1">
      <c r="A15" s="22">
        <v>2022</v>
      </c>
      <c r="B15" s="27"/>
      <c r="C15" s="24">
        <v>1968</v>
      </c>
      <c r="D15" s="24">
        <v>38121</v>
      </c>
      <c r="E15" s="24">
        <v>1338</v>
      </c>
      <c r="F15" s="24">
        <v>34</v>
      </c>
      <c r="G15" s="24">
        <v>174078</v>
      </c>
      <c r="H15" s="24">
        <v>174112</v>
      </c>
      <c r="I15" s="24">
        <v>1558</v>
      </c>
      <c r="J15" s="24">
        <v>41</v>
      </c>
      <c r="K15" s="24">
        <v>314737</v>
      </c>
      <c r="L15" s="24">
        <v>316336</v>
      </c>
      <c r="M15" s="24">
        <v>76571</v>
      </c>
      <c r="N15" s="25">
        <v>608446</v>
      </c>
      <c r="O15" s="197"/>
      <c r="Q15" s="197"/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v>2021</v>
      </c>
      <c r="B17" s="31" t="s">
        <v>183</v>
      </c>
      <c r="C17" s="24">
        <v>4869</v>
      </c>
      <c r="D17" s="24">
        <v>18482</v>
      </c>
      <c r="E17" s="24">
        <v>235</v>
      </c>
      <c r="F17" s="24">
        <v>34</v>
      </c>
      <c r="G17" s="24">
        <v>166015</v>
      </c>
      <c r="H17" s="24">
        <v>166049</v>
      </c>
      <c r="I17" s="24">
        <v>749</v>
      </c>
      <c r="J17" s="24">
        <v>52</v>
      </c>
      <c r="K17" s="24">
        <v>244128</v>
      </c>
      <c r="L17" s="24">
        <v>244929</v>
      </c>
      <c r="M17" s="24">
        <v>97145</v>
      </c>
      <c r="N17" s="25">
        <v>531709</v>
      </c>
      <c r="O17" s="197"/>
      <c r="Q17" s="197"/>
    </row>
    <row r="18" spans="1:17" ht="15" customHeight="1">
      <c r="A18" s="30"/>
      <c r="B18" s="31" t="s">
        <v>184</v>
      </c>
      <c r="C18" s="24">
        <v>5984</v>
      </c>
      <c r="D18" s="24">
        <v>21181</v>
      </c>
      <c r="E18" s="24">
        <v>235</v>
      </c>
      <c r="F18" s="24">
        <v>34</v>
      </c>
      <c r="G18" s="24">
        <v>163379</v>
      </c>
      <c r="H18" s="24">
        <v>163413</v>
      </c>
      <c r="I18" s="24">
        <v>250</v>
      </c>
      <c r="J18" s="24">
        <v>34</v>
      </c>
      <c r="K18" s="24">
        <v>246266</v>
      </c>
      <c r="L18" s="24">
        <v>246550</v>
      </c>
      <c r="M18" s="24">
        <v>66651</v>
      </c>
      <c r="N18" s="25">
        <v>504014</v>
      </c>
      <c r="O18" s="197"/>
      <c r="Q18" s="197"/>
    </row>
    <row r="19" spans="1:17" ht="15" customHeight="1">
      <c r="A19" s="30"/>
      <c r="B19" s="31" t="s">
        <v>185</v>
      </c>
      <c r="C19" s="24">
        <v>4969</v>
      </c>
      <c r="D19" s="24">
        <v>24044</v>
      </c>
      <c r="E19" s="24">
        <v>4001</v>
      </c>
      <c r="F19" s="24">
        <v>34</v>
      </c>
      <c r="G19" s="24">
        <v>166984</v>
      </c>
      <c r="H19" s="24">
        <v>167018</v>
      </c>
      <c r="I19" s="24">
        <v>1294</v>
      </c>
      <c r="J19" s="24">
        <v>31</v>
      </c>
      <c r="K19" s="24">
        <v>323007</v>
      </c>
      <c r="L19" s="24">
        <v>324332</v>
      </c>
      <c r="M19" s="24">
        <v>73550</v>
      </c>
      <c r="N19" s="25">
        <v>597914</v>
      </c>
      <c r="O19" s="197"/>
      <c r="Q19" s="197"/>
    </row>
    <row r="20" spans="1:17" ht="15" customHeight="1">
      <c r="A20" s="30"/>
      <c r="B20" s="31" t="s">
        <v>186</v>
      </c>
      <c r="C20" s="24">
        <v>5579</v>
      </c>
      <c r="D20" s="24">
        <v>29121</v>
      </c>
      <c r="E20" s="24">
        <v>507</v>
      </c>
      <c r="F20" s="24">
        <v>34</v>
      </c>
      <c r="G20" s="24">
        <v>163321</v>
      </c>
      <c r="H20" s="24">
        <v>163355</v>
      </c>
      <c r="I20" s="24">
        <v>1219</v>
      </c>
      <c r="J20" s="24">
        <v>56</v>
      </c>
      <c r="K20" s="24">
        <v>319278</v>
      </c>
      <c r="L20" s="24">
        <v>320553</v>
      </c>
      <c r="M20" s="24">
        <v>76230</v>
      </c>
      <c r="N20" s="25">
        <v>595345</v>
      </c>
      <c r="O20" s="197"/>
      <c r="Q20" s="197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v>2022</v>
      </c>
      <c r="B22" s="31" t="s">
        <v>183</v>
      </c>
      <c r="C22" s="24">
        <v>6798</v>
      </c>
      <c r="D22" s="24">
        <v>26515</v>
      </c>
      <c r="E22" s="24">
        <v>259</v>
      </c>
      <c r="F22" s="24">
        <v>34</v>
      </c>
      <c r="G22" s="24">
        <v>168896</v>
      </c>
      <c r="H22" s="24">
        <v>168930</v>
      </c>
      <c r="I22" s="24">
        <v>2119</v>
      </c>
      <c r="J22" s="24">
        <v>34</v>
      </c>
      <c r="K22" s="24">
        <v>321711</v>
      </c>
      <c r="L22" s="24">
        <v>323864</v>
      </c>
      <c r="M22" s="24">
        <v>78450</v>
      </c>
      <c r="N22" s="25">
        <v>604816</v>
      </c>
      <c r="O22" s="197"/>
      <c r="Q22" s="197"/>
    </row>
    <row r="23" spans="1:17" ht="15" customHeight="1">
      <c r="A23" s="30"/>
      <c r="B23" s="31" t="s">
        <v>184</v>
      </c>
      <c r="C23" s="24">
        <v>3545</v>
      </c>
      <c r="D23" s="24">
        <v>27114</v>
      </c>
      <c r="E23" s="24">
        <v>382</v>
      </c>
      <c r="F23" s="24">
        <v>34</v>
      </c>
      <c r="G23" s="24">
        <v>164235</v>
      </c>
      <c r="H23" s="24">
        <v>164269</v>
      </c>
      <c r="I23" s="24">
        <v>2572</v>
      </c>
      <c r="J23" s="24">
        <v>41</v>
      </c>
      <c r="K23" s="24">
        <v>324278</v>
      </c>
      <c r="L23" s="24">
        <v>326891</v>
      </c>
      <c r="M23" s="24">
        <v>79713</v>
      </c>
      <c r="N23" s="25">
        <v>601914</v>
      </c>
      <c r="O23" s="197"/>
      <c r="Q23" s="197"/>
    </row>
    <row r="24" spans="1:17" ht="15" customHeight="1">
      <c r="A24" s="30"/>
      <c r="B24" s="31" t="s">
        <v>185</v>
      </c>
      <c r="C24" s="24">
        <v>5484</v>
      </c>
      <c r="D24" s="24">
        <v>31970</v>
      </c>
      <c r="E24" s="24">
        <v>310</v>
      </c>
      <c r="F24" s="24">
        <v>34</v>
      </c>
      <c r="G24" s="24">
        <v>165901</v>
      </c>
      <c r="H24" s="24">
        <v>165935</v>
      </c>
      <c r="I24" s="24">
        <v>1825</v>
      </c>
      <c r="J24" s="24">
        <v>41</v>
      </c>
      <c r="K24" s="24">
        <v>312182</v>
      </c>
      <c r="L24" s="24">
        <v>314048</v>
      </c>
      <c r="M24" s="24">
        <v>80898</v>
      </c>
      <c r="N24" s="25">
        <v>598645</v>
      </c>
      <c r="O24" s="197"/>
      <c r="Q24" s="197"/>
    </row>
    <row r="25" spans="1:17" ht="15" customHeight="1">
      <c r="A25" s="30"/>
      <c r="B25" s="31" t="s">
        <v>186</v>
      </c>
      <c r="C25" s="24">
        <v>1968</v>
      </c>
      <c r="D25" s="24">
        <v>38121</v>
      </c>
      <c r="E25" s="24">
        <v>1338</v>
      </c>
      <c r="F25" s="24">
        <v>34</v>
      </c>
      <c r="G25" s="24">
        <v>174078</v>
      </c>
      <c r="H25" s="24">
        <v>174112</v>
      </c>
      <c r="I25" s="24">
        <v>1558</v>
      </c>
      <c r="J25" s="24">
        <v>41</v>
      </c>
      <c r="K25" s="24">
        <v>314737</v>
      </c>
      <c r="L25" s="24">
        <v>316336</v>
      </c>
      <c r="M25" s="24">
        <v>76571</v>
      </c>
      <c r="N25" s="25">
        <v>608446</v>
      </c>
      <c r="O25" s="197"/>
      <c r="Q25" s="197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12">
        <v>2023</v>
      </c>
      <c r="B27" s="213" t="s">
        <v>188</v>
      </c>
      <c r="C27" s="24">
        <v>2371</v>
      </c>
      <c r="D27" s="24">
        <v>38232</v>
      </c>
      <c r="E27" s="24">
        <v>1338</v>
      </c>
      <c r="F27" s="24">
        <v>34</v>
      </c>
      <c r="G27" s="24">
        <v>174078</v>
      </c>
      <c r="H27" s="24">
        <v>174112</v>
      </c>
      <c r="I27" s="24">
        <v>1558</v>
      </c>
      <c r="J27" s="24">
        <v>41</v>
      </c>
      <c r="K27" s="24">
        <v>314737</v>
      </c>
      <c r="L27" s="24">
        <v>316336</v>
      </c>
      <c r="M27" s="24">
        <v>76057</v>
      </c>
      <c r="N27" s="25">
        <v>608446</v>
      </c>
      <c r="O27" s="197"/>
      <c r="P27" s="197"/>
      <c r="Q27" s="197"/>
    </row>
    <row r="28" spans="1:16" ht="15" customHeight="1">
      <c r="A28" s="30"/>
      <c r="B28" s="213" t="s">
        <v>189</v>
      </c>
      <c r="C28" s="24">
        <v>3316</v>
      </c>
      <c r="D28" s="24">
        <v>39414</v>
      </c>
      <c r="E28" s="24">
        <v>1338</v>
      </c>
      <c r="F28" s="24">
        <v>34</v>
      </c>
      <c r="G28" s="24">
        <v>174078</v>
      </c>
      <c r="H28" s="24">
        <v>174112</v>
      </c>
      <c r="I28" s="24">
        <v>1558</v>
      </c>
      <c r="J28" s="24">
        <v>41</v>
      </c>
      <c r="K28" s="24">
        <v>314737</v>
      </c>
      <c r="L28" s="24">
        <v>316336</v>
      </c>
      <c r="M28" s="24">
        <v>73930</v>
      </c>
      <c r="N28" s="25">
        <v>608446</v>
      </c>
      <c r="P28" s="197"/>
    </row>
    <row r="29" spans="1:16" ht="15" customHeight="1">
      <c r="A29" s="30"/>
      <c r="B29" s="213" t="s">
        <v>183</v>
      </c>
      <c r="C29" s="24">
        <v>3991</v>
      </c>
      <c r="D29" s="24">
        <v>38732</v>
      </c>
      <c r="E29" s="24">
        <v>235</v>
      </c>
      <c r="F29" s="24">
        <v>34</v>
      </c>
      <c r="G29" s="24">
        <v>171129</v>
      </c>
      <c r="H29" s="24">
        <v>171163</v>
      </c>
      <c r="I29" s="24">
        <v>-1722</v>
      </c>
      <c r="J29" s="24">
        <v>37</v>
      </c>
      <c r="K29" s="24">
        <v>308677</v>
      </c>
      <c r="L29" s="24">
        <v>306992</v>
      </c>
      <c r="M29" s="24">
        <v>90430</v>
      </c>
      <c r="N29" s="25">
        <v>611543</v>
      </c>
      <c r="P29" s="197"/>
    </row>
    <row r="30" spans="1:16" ht="15" customHeight="1">
      <c r="A30" s="30"/>
      <c r="B30" s="213" t="s">
        <v>190</v>
      </c>
      <c r="C30" s="24">
        <v>4885</v>
      </c>
      <c r="D30" s="24">
        <v>39174</v>
      </c>
      <c r="E30" s="24">
        <v>235</v>
      </c>
      <c r="F30" s="24">
        <v>34</v>
      </c>
      <c r="G30" s="24">
        <v>171129</v>
      </c>
      <c r="H30" s="24">
        <v>171163</v>
      </c>
      <c r="I30" s="24">
        <v>-1722</v>
      </c>
      <c r="J30" s="24">
        <v>37</v>
      </c>
      <c r="K30" s="24">
        <v>308677</v>
      </c>
      <c r="L30" s="24">
        <v>306992</v>
      </c>
      <c r="M30" s="24">
        <v>89094</v>
      </c>
      <c r="N30" s="25">
        <v>611543</v>
      </c>
      <c r="P30" s="197"/>
    </row>
    <row r="31" spans="1:16" ht="15" customHeight="1">
      <c r="A31" s="30"/>
      <c r="B31" s="213" t="s">
        <v>191</v>
      </c>
      <c r="C31" s="24">
        <v>5441</v>
      </c>
      <c r="D31" s="24">
        <v>39719</v>
      </c>
      <c r="E31" s="24">
        <v>235</v>
      </c>
      <c r="F31" s="24">
        <v>34</v>
      </c>
      <c r="G31" s="24">
        <v>171129</v>
      </c>
      <c r="H31" s="24">
        <v>171163</v>
      </c>
      <c r="I31" s="24">
        <v>-1722</v>
      </c>
      <c r="J31" s="24">
        <v>37</v>
      </c>
      <c r="K31" s="24">
        <v>308677</v>
      </c>
      <c r="L31" s="24">
        <v>306992</v>
      </c>
      <c r="M31" s="24">
        <v>87993</v>
      </c>
      <c r="N31" s="25">
        <v>611543</v>
      </c>
      <c r="P31" s="197"/>
    </row>
    <row r="32" spans="1:16" ht="15" customHeight="1">
      <c r="A32" s="30"/>
      <c r="B32" s="213" t="s">
        <v>184</v>
      </c>
      <c r="C32" s="24">
        <v>5575</v>
      </c>
      <c r="D32" s="24">
        <v>41113</v>
      </c>
      <c r="E32" s="24">
        <v>387</v>
      </c>
      <c r="F32" s="24">
        <v>34</v>
      </c>
      <c r="G32" s="24">
        <v>177765</v>
      </c>
      <c r="H32" s="24">
        <v>177799</v>
      </c>
      <c r="I32" s="24">
        <v>1644</v>
      </c>
      <c r="J32" s="24">
        <v>37</v>
      </c>
      <c r="K32" s="24">
        <v>303099</v>
      </c>
      <c r="L32" s="24">
        <v>304780</v>
      </c>
      <c r="M32" s="24">
        <v>83972</v>
      </c>
      <c r="N32" s="25">
        <v>613626</v>
      </c>
      <c r="O32" s="209"/>
      <c r="P32" s="197"/>
    </row>
    <row r="33" spans="1:16" ht="15" customHeight="1">
      <c r="A33" s="30"/>
      <c r="B33" s="213" t="s">
        <v>192</v>
      </c>
      <c r="C33" s="24">
        <v>4567</v>
      </c>
      <c r="D33" s="24">
        <v>44628</v>
      </c>
      <c r="E33" s="24">
        <v>387</v>
      </c>
      <c r="F33" s="24">
        <v>34</v>
      </c>
      <c r="G33" s="24">
        <v>177754</v>
      </c>
      <c r="H33" s="24">
        <v>177788</v>
      </c>
      <c r="I33" s="24">
        <v>1669</v>
      </c>
      <c r="J33" s="24">
        <v>37</v>
      </c>
      <c r="K33" s="24">
        <v>303640</v>
      </c>
      <c r="L33" s="24">
        <v>305346</v>
      </c>
      <c r="M33" s="24">
        <v>81399</v>
      </c>
      <c r="N33" s="25">
        <v>614115</v>
      </c>
      <c r="O33" s="209"/>
      <c r="P33" s="197"/>
    </row>
    <row r="34" spans="1:16" ht="15" customHeight="1">
      <c r="A34" s="30"/>
      <c r="B34" s="21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197"/>
    </row>
    <row r="35" spans="1:16" ht="15" customHeight="1">
      <c r="A35" s="30"/>
      <c r="B35" s="21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5">
        <v>0</v>
      </c>
      <c r="P35" s="197"/>
    </row>
    <row r="36" spans="1:16" ht="15" customHeight="1">
      <c r="A36" s="30"/>
      <c r="B36" s="21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P36" s="197"/>
    </row>
    <row r="37" spans="1:16" ht="15" customHeight="1">
      <c r="A37" s="30"/>
      <c r="B37" s="21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P37" s="197"/>
    </row>
    <row r="38" spans="1:16" ht="15" customHeight="1">
      <c r="A38" s="30"/>
      <c r="B38" s="213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P38" s="197"/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21" t="s">
        <v>13</v>
      </c>
      <c r="B40" s="253"/>
      <c r="C40" s="225" t="s">
        <v>31</v>
      </c>
      <c r="D40" s="225" t="s">
        <v>171</v>
      </c>
      <c r="E40" s="56" t="s">
        <v>33</v>
      </c>
      <c r="F40" s="57"/>
      <c r="G40" s="58"/>
      <c r="H40" s="56" t="s">
        <v>34</v>
      </c>
      <c r="I40" s="57"/>
      <c r="J40" s="58"/>
      <c r="K40" s="225" t="s">
        <v>35</v>
      </c>
      <c r="L40" s="225" t="s">
        <v>42</v>
      </c>
      <c r="M40" s="225" t="s">
        <v>15</v>
      </c>
      <c r="N40" s="227" t="s">
        <v>43</v>
      </c>
    </row>
    <row r="41" spans="1:14" ht="34.5" customHeight="1">
      <c r="A41" s="254"/>
      <c r="B41" s="255"/>
      <c r="C41" s="251"/>
      <c r="D41" s="251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51"/>
      <c r="L41" s="251"/>
      <c r="M41" s="251"/>
      <c r="N41" s="252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2014</v>
      </c>
      <c r="B43" s="27"/>
      <c r="C43" s="33">
        <v>37656</v>
      </c>
      <c r="D43" s="33">
        <v>79586</v>
      </c>
      <c r="E43" s="24">
        <v>13331</v>
      </c>
      <c r="F43" s="24">
        <v>12878</v>
      </c>
      <c r="G43" s="24">
        <v>26209</v>
      </c>
      <c r="H43" s="24">
        <v>439</v>
      </c>
      <c r="I43" s="24">
        <v>3947</v>
      </c>
      <c r="J43" s="24">
        <v>4386</v>
      </c>
      <c r="K43" s="24">
        <v>0</v>
      </c>
      <c r="L43" s="24">
        <v>5253</v>
      </c>
      <c r="M43" s="24">
        <v>297085</v>
      </c>
      <c r="N43" s="25">
        <v>22808</v>
      </c>
      <c r="O43" s="197"/>
      <c r="Q43" s="199"/>
    </row>
    <row r="44" spans="1:17" ht="15" customHeight="1">
      <c r="A44" s="22">
        <v>2015</v>
      </c>
      <c r="B44" s="27"/>
      <c r="C44" s="33">
        <v>24504</v>
      </c>
      <c r="D44" s="33">
        <v>77831</v>
      </c>
      <c r="E44" s="24">
        <v>7905</v>
      </c>
      <c r="F44" s="24">
        <v>16153</v>
      </c>
      <c r="G44" s="24">
        <v>24058</v>
      </c>
      <c r="H44" s="24">
        <v>238</v>
      </c>
      <c r="I44" s="24">
        <v>0</v>
      </c>
      <c r="J44" s="24">
        <v>238</v>
      </c>
      <c r="K44" s="24">
        <v>0</v>
      </c>
      <c r="L44" s="24">
        <v>2635</v>
      </c>
      <c r="M44" s="24">
        <v>290595</v>
      </c>
      <c r="N44" s="25">
        <v>25362</v>
      </c>
      <c r="O44" s="197"/>
      <c r="Q44" s="199"/>
    </row>
    <row r="45" spans="1:17" ht="15" customHeight="1">
      <c r="A45" s="22">
        <v>2016</v>
      </c>
      <c r="B45" s="27"/>
      <c r="C45" s="33">
        <v>21871</v>
      </c>
      <c r="D45" s="33">
        <v>37428</v>
      </c>
      <c r="E45" s="24">
        <v>8483</v>
      </c>
      <c r="F45" s="24">
        <v>12997</v>
      </c>
      <c r="G45" s="24">
        <v>21480</v>
      </c>
      <c r="H45" s="24">
        <v>167</v>
      </c>
      <c r="I45" s="24">
        <v>0</v>
      </c>
      <c r="J45" s="24">
        <v>167</v>
      </c>
      <c r="K45" s="24">
        <v>0</v>
      </c>
      <c r="L45" s="24">
        <v>2156</v>
      </c>
      <c r="M45" s="24">
        <v>357132</v>
      </c>
      <c r="N45" s="25">
        <v>45276</v>
      </c>
      <c r="O45" s="197"/>
      <c r="Q45" s="199"/>
    </row>
    <row r="46" spans="1:17" ht="15" customHeight="1">
      <c r="A46" s="22">
        <v>2017</v>
      </c>
      <c r="B46" s="27"/>
      <c r="C46" s="33">
        <v>23208</v>
      </c>
      <c r="D46" s="33">
        <v>38867</v>
      </c>
      <c r="E46" s="24">
        <v>6093</v>
      </c>
      <c r="F46" s="24">
        <v>10340</v>
      </c>
      <c r="G46" s="24">
        <v>16433</v>
      </c>
      <c r="H46" s="24">
        <v>156</v>
      </c>
      <c r="I46" s="24">
        <v>0</v>
      </c>
      <c r="J46" s="24">
        <v>156</v>
      </c>
      <c r="K46" s="24">
        <v>0</v>
      </c>
      <c r="L46" s="24">
        <v>2207</v>
      </c>
      <c r="M46" s="24">
        <v>327967</v>
      </c>
      <c r="N46" s="25">
        <v>74866</v>
      </c>
      <c r="O46" s="197"/>
      <c r="Q46" s="199"/>
    </row>
    <row r="47" spans="1:17" ht="15" customHeight="1">
      <c r="A47" s="22">
        <v>2018</v>
      </c>
      <c r="B47" s="27"/>
      <c r="C47" s="33">
        <v>38281</v>
      </c>
      <c r="D47" s="33">
        <v>32514</v>
      </c>
      <c r="E47" s="24">
        <v>6299</v>
      </c>
      <c r="F47" s="24">
        <v>4731</v>
      </c>
      <c r="G47" s="24">
        <v>11030</v>
      </c>
      <c r="H47" s="24">
        <v>168</v>
      </c>
      <c r="I47" s="24">
        <v>0</v>
      </c>
      <c r="J47" s="24">
        <v>168</v>
      </c>
      <c r="K47" s="24">
        <v>0</v>
      </c>
      <c r="L47" s="24">
        <v>0</v>
      </c>
      <c r="M47" s="24">
        <v>351852</v>
      </c>
      <c r="N47" s="25">
        <v>86787</v>
      </c>
      <c r="O47" s="197"/>
      <c r="Q47" s="199"/>
    </row>
    <row r="48" spans="1:17" ht="15" customHeight="1">
      <c r="A48" s="22">
        <v>2019</v>
      </c>
      <c r="B48" s="27"/>
      <c r="C48" s="33">
        <v>36693</v>
      </c>
      <c r="D48" s="33">
        <v>33161</v>
      </c>
      <c r="E48" s="24">
        <v>8102</v>
      </c>
      <c r="F48" s="24">
        <v>21079</v>
      </c>
      <c r="G48" s="24">
        <v>29181</v>
      </c>
      <c r="H48" s="24">
        <v>147</v>
      </c>
      <c r="I48" s="24">
        <v>0</v>
      </c>
      <c r="J48" s="24">
        <v>147</v>
      </c>
      <c r="K48" s="24">
        <v>0</v>
      </c>
      <c r="L48" s="24">
        <v>9</v>
      </c>
      <c r="M48" s="24">
        <v>337406</v>
      </c>
      <c r="N48" s="25">
        <v>69604</v>
      </c>
      <c r="O48" s="197"/>
      <c r="Q48" s="199"/>
    </row>
    <row r="49" spans="1:17" ht="15" customHeight="1">
      <c r="A49" s="22">
        <v>2020</v>
      </c>
      <c r="B49" s="27"/>
      <c r="C49" s="33">
        <v>38411</v>
      </c>
      <c r="D49" s="33">
        <v>34758</v>
      </c>
      <c r="E49" s="24">
        <v>8102</v>
      </c>
      <c r="F49" s="24">
        <v>27087</v>
      </c>
      <c r="G49" s="24">
        <v>35189</v>
      </c>
      <c r="H49" s="24">
        <v>155</v>
      </c>
      <c r="I49" s="24">
        <v>0</v>
      </c>
      <c r="J49" s="24">
        <v>155</v>
      </c>
      <c r="K49" s="24">
        <v>0</v>
      </c>
      <c r="L49" s="24">
        <v>0</v>
      </c>
      <c r="M49" s="24">
        <v>339714</v>
      </c>
      <c r="N49" s="25">
        <v>53158</v>
      </c>
      <c r="O49" s="197"/>
      <c r="Q49" s="199"/>
    </row>
    <row r="50" spans="1:17" ht="15" customHeight="1">
      <c r="A50" s="22">
        <v>2021</v>
      </c>
      <c r="B50" s="27"/>
      <c r="C50" s="33">
        <v>43541</v>
      </c>
      <c r="D50" s="33">
        <v>39382</v>
      </c>
      <c r="E50" s="24">
        <v>8102</v>
      </c>
      <c r="F50" s="24">
        <v>21972</v>
      </c>
      <c r="G50" s="24">
        <v>30074</v>
      </c>
      <c r="H50" s="24">
        <v>152</v>
      </c>
      <c r="I50" s="24">
        <v>690</v>
      </c>
      <c r="J50" s="24">
        <v>842</v>
      </c>
      <c r="K50" s="24">
        <v>0</v>
      </c>
      <c r="L50" s="24">
        <v>17639</v>
      </c>
      <c r="M50" s="24">
        <v>385496</v>
      </c>
      <c r="N50" s="25">
        <v>78371</v>
      </c>
      <c r="O50" s="197"/>
      <c r="Q50" s="199"/>
    </row>
    <row r="51" spans="1:17" ht="15" customHeight="1">
      <c r="A51" s="22">
        <v>2022</v>
      </c>
      <c r="B51" s="27"/>
      <c r="C51" s="33">
        <v>49436</v>
      </c>
      <c r="D51" s="33">
        <v>41525</v>
      </c>
      <c r="E51" s="24">
        <v>8102</v>
      </c>
      <c r="F51" s="24">
        <v>21748</v>
      </c>
      <c r="G51" s="24">
        <v>29850</v>
      </c>
      <c r="H51" s="24">
        <v>152</v>
      </c>
      <c r="I51" s="24">
        <v>493</v>
      </c>
      <c r="J51" s="24">
        <v>645</v>
      </c>
      <c r="K51" s="24">
        <v>0</v>
      </c>
      <c r="L51" s="24">
        <v>18565</v>
      </c>
      <c r="M51" s="24">
        <v>393334</v>
      </c>
      <c r="N51" s="25">
        <v>75091</v>
      </c>
      <c r="O51" s="197"/>
      <c r="Q51" s="199"/>
    </row>
    <row r="52" spans="1:17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  <c r="Q52" s="194"/>
    </row>
    <row r="53" spans="1:17" ht="15" customHeight="1">
      <c r="A53" s="30">
        <v>2021</v>
      </c>
      <c r="B53" s="31" t="s">
        <v>183</v>
      </c>
      <c r="C53" s="33">
        <v>39181</v>
      </c>
      <c r="D53" s="33">
        <v>35132</v>
      </c>
      <c r="E53" s="24">
        <v>8102</v>
      </c>
      <c r="F53" s="24">
        <v>20677</v>
      </c>
      <c r="G53" s="24">
        <v>28779</v>
      </c>
      <c r="H53" s="24">
        <v>173</v>
      </c>
      <c r="I53" s="24">
        <v>0</v>
      </c>
      <c r="J53" s="24">
        <v>173</v>
      </c>
      <c r="K53" s="24">
        <v>0</v>
      </c>
      <c r="L53" s="24">
        <v>0</v>
      </c>
      <c r="M53" s="24">
        <v>348384</v>
      </c>
      <c r="N53" s="25">
        <v>80060</v>
      </c>
      <c r="O53" s="197"/>
      <c r="Q53" s="199"/>
    </row>
    <row r="54" spans="1:17" ht="15" customHeight="1">
      <c r="A54" s="30"/>
      <c r="B54" s="31" t="s">
        <v>184</v>
      </c>
      <c r="C54" s="33">
        <v>39946</v>
      </c>
      <c r="D54" s="33">
        <v>35330</v>
      </c>
      <c r="E54" s="24">
        <v>8102</v>
      </c>
      <c r="F54" s="24">
        <v>20712</v>
      </c>
      <c r="G54" s="24">
        <v>28814</v>
      </c>
      <c r="H54" s="24">
        <v>149</v>
      </c>
      <c r="I54" s="24">
        <v>0</v>
      </c>
      <c r="J54" s="24">
        <v>149</v>
      </c>
      <c r="K54" s="24">
        <v>0</v>
      </c>
      <c r="L54" s="24">
        <v>0</v>
      </c>
      <c r="M54" s="24">
        <v>351652</v>
      </c>
      <c r="N54" s="25">
        <v>48123</v>
      </c>
      <c r="O54" s="197"/>
      <c r="Q54" s="199"/>
    </row>
    <row r="55" spans="1:17" ht="15" customHeight="1">
      <c r="A55" s="30"/>
      <c r="B55" s="31" t="s">
        <v>185</v>
      </c>
      <c r="C55" s="33">
        <v>46658</v>
      </c>
      <c r="D55" s="33">
        <v>41175</v>
      </c>
      <c r="E55" s="24">
        <v>8102</v>
      </c>
      <c r="F55" s="24">
        <v>21780</v>
      </c>
      <c r="G55" s="24">
        <v>29882</v>
      </c>
      <c r="H55" s="24">
        <v>168</v>
      </c>
      <c r="I55" s="24">
        <v>690</v>
      </c>
      <c r="J55" s="24">
        <v>858</v>
      </c>
      <c r="K55" s="24">
        <v>0</v>
      </c>
      <c r="L55" s="24">
        <v>18414</v>
      </c>
      <c r="M55" s="24">
        <v>387893</v>
      </c>
      <c r="N55" s="25">
        <v>73034</v>
      </c>
      <c r="O55" s="197"/>
      <c r="Q55" s="199"/>
    </row>
    <row r="56" spans="1:17" ht="15" customHeight="1">
      <c r="A56" s="30"/>
      <c r="B56" s="31" t="s">
        <v>186</v>
      </c>
      <c r="C56" s="33">
        <v>43541</v>
      </c>
      <c r="D56" s="33">
        <v>39382</v>
      </c>
      <c r="E56" s="24">
        <v>8102</v>
      </c>
      <c r="F56" s="24">
        <v>21972</v>
      </c>
      <c r="G56" s="24">
        <v>30074</v>
      </c>
      <c r="H56" s="24">
        <v>152</v>
      </c>
      <c r="I56" s="24">
        <v>690</v>
      </c>
      <c r="J56" s="24">
        <v>842</v>
      </c>
      <c r="K56" s="24">
        <v>0</v>
      </c>
      <c r="L56" s="24">
        <v>17639</v>
      </c>
      <c r="M56" s="24">
        <v>385496</v>
      </c>
      <c r="N56" s="25">
        <v>78371</v>
      </c>
      <c r="O56" s="197"/>
      <c r="Q56" s="199"/>
    </row>
    <row r="57" spans="1:17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  <c r="Q57" s="194"/>
    </row>
    <row r="58" spans="1:17" ht="15" customHeight="1">
      <c r="A58" s="30">
        <v>2022</v>
      </c>
      <c r="B58" s="31" t="s">
        <v>183</v>
      </c>
      <c r="C58" s="33">
        <v>48125</v>
      </c>
      <c r="D58" s="33">
        <v>40174</v>
      </c>
      <c r="E58" s="24">
        <v>8102</v>
      </c>
      <c r="F58" s="24">
        <v>22021</v>
      </c>
      <c r="G58" s="24">
        <v>30123</v>
      </c>
      <c r="H58" s="24">
        <v>177</v>
      </c>
      <c r="I58" s="24">
        <v>690</v>
      </c>
      <c r="J58" s="24">
        <v>867</v>
      </c>
      <c r="K58" s="24">
        <v>0</v>
      </c>
      <c r="L58" s="24">
        <v>19686</v>
      </c>
      <c r="M58" s="24">
        <v>395797</v>
      </c>
      <c r="N58" s="25">
        <v>70044</v>
      </c>
      <c r="O58" s="197"/>
      <c r="Q58" s="199"/>
    </row>
    <row r="59" spans="1:17" ht="15" customHeight="1">
      <c r="A59" s="30"/>
      <c r="B59" s="31" t="s">
        <v>184</v>
      </c>
      <c r="C59" s="33">
        <v>50100</v>
      </c>
      <c r="D59" s="33">
        <v>40979</v>
      </c>
      <c r="E59" s="24">
        <v>8102</v>
      </c>
      <c r="F59" s="24">
        <v>22210</v>
      </c>
      <c r="G59" s="24">
        <v>30312</v>
      </c>
      <c r="H59" s="24">
        <v>157</v>
      </c>
      <c r="I59" s="24">
        <v>591</v>
      </c>
      <c r="J59" s="24">
        <v>748</v>
      </c>
      <c r="K59" s="24">
        <v>0</v>
      </c>
      <c r="L59" s="24">
        <v>19649</v>
      </c>
      <c r="M59" s="24">
        <v>394977</v>
      </c>
      <c r="N59" s="25">
        <v>65149</v>
      </c>
      <c r="O59" s="197"/>
      <c r="Q59" s="199"/>
    </row>
    <row r="60" spans="1:17" ht="15" customHeight="1">
      <c r="A60" s="30"/>
      <c r="B60" s="31" t="s">
        <v>185</v>
      </c>
      <c r="C60" s="33">
        <v>49150</v>
      </c>
      <c r="D60" s="33">
        <v>41124</v>
      </c>
      <c r="E60" s="24">
        <v>8102</v>
      </c>
      <c r="F60" s="24">
        <v>21886</v>
      </c>
      <c r="G60" s="24">
        <v>29988</v>
      </c>
      <c r="H60" s="24">
        <v>152</v>
      </c>
      <c r="I60" s="24">
        <v>493</v>
      </c>
      <c r="J60" s="24">
        <v>645</v>
      </c>
      <c r="K60" s="24">
        <v>0</v>
      </c>
      <c r="L60" s="24">
        <v>20025</v>
      </c>
      <c r="M60" s="24">
        <v>384527</v>
      </c>
      <c r="N60" s="25">
        <v>73186</v>
      </c>
      <c r="O60" s="197"/>
      <c r="Q60" s="199"/>
    </row>
    <row r="61" spans="1:17" ht="15" customHeight="1">
      <c r="A61" s="30"/>
      <c r="B61" s="31" t="s">
        <v>186</v>
      </c>
      <c r="C61" s="33">
        <v>49436</v>
      </c>
      <c r="D61" s="33">
        <v>41525</v>
      </c>
      <c r="E61" s="24">
        <v>8102</v>
      </c>
      <c r="F61" s="24">
        <v>21748</v>
      </c>
      <c r="G61" s="24">
        <v>29850</v>
      </c>
      <c r="H61" s="24">
        <v>152</v>
      </c>
      <c r="I61" s="24">
        <v>493</v>
      </c>
      <c r="J61" s="24">
        <v>645</v>
      </c>
      <c r="K61" s="24">
        <v>0</v>
      </c>
      <c r="L61" s="24">
        <v>18565</v>
      </c>
      <c r="M61" s="24">
        <v>393334</v>
      </c>
      <c r="N61" s="25">
        <v>75091</v>
      </c>
      <c r="O61" s="197"/>
      <c r="Q61" s="199"/>
    </row>
    <row r="62" spans="1:17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  <c r="Q62" s="194"/>
    </row>
    <row r="63" spans="1:17" ht="15" customHeight="1">
      <c r="A63" s="212">
        <v>2023</v>
      </c>
      <c r="B63" s="213" t="s">
        <v>188</v>
      </c>
      <c r="C63" s="33">
        <v>49436</v>
      </c>
      <c r="D63" s="33">
        <v>41525</v>
      </c>
      <c r="E63" s="24">
        <v>8102</v>
      </c>
      <c r="F63" s="24">
        <v>21748</v>
      </c>
      <c r="G63" s="24">
        <v>29850</v>
      </c>
      <c r="H63" s="24">
        <v>152</v>
      </c>
      <c r="I63" s="24">
        <v>493</v>
      </c>
      <c r="J63" s="24">
        <v>645</v>
      </c>
      <c r="K63" s="24">
        <v>0</v>
      </c>
      <c r="L63" s="24">
        <v>17842</v>
      </c>
      <c r="M63" s="24">
        <v>393334</v>
      </c>
      <c r="N63" s="25">
        <v>75814</v>
      </c>
      <c r="O63" s="197"/>
      <c r="P63" s="197"/>
      <c r="Q63" s="199"/>
    </row>
    <row r="64" spans="1:17" ht="15" customHeight="1">
      <c r="A64" s="30"/>
      <c r="B64" s="213" t="s">
        <v>189</v>
      </c>
      <c r="C64" s="33">
        <v>49436</v>
      </c>
      <c r="D64" s="33">
        <v>41525</v>
      </c>
      <c r="E64" s="24">
        <v>8102</v>
      </c>
      <c r="F64" s="24">
        <v>21748</v>
      </c>
      <c r="G64" s="24">
        <v>29850</v>
      </c>
      <c r="H64" s="24">
        <v>152</v>
      </c>
      <c r="I64" s="24">
        <v>493</v>
      </c>
      <c r="J64" s="24">
        <v>645</v>
      </c>
      <c r="K64" s="24">
        <v>0</v>
      </c>
      <c r="L64" s="24">
        <v>17417</v>
      </c>
      <c r="M64" s="24">
        <v>393334</v>
      </c>
      <c r="N64" s="25">
        <v>76239</v>
      </c>
      <c r="P64" s="197"/>
      <c r="Q64" s="194"/>
    </row>
    <row r="65" spans="1:17" ht="15" customHeight="1">
      <c r="A65" s="30"/>
      <c r="B65" s="213" t="s">
        <v>183</v>
      </c>
      <c r="C65" s="33">
        <v>47977</v>
      </c>
      <c r="D65" s="33">
        <v>42980</v>
      </c>
      <c r="E65" s="24">
        <v>8102</v>
      </c>
      <c r="F65" s="24">
        <v>21796</v>
      </c>
      <c r="G65" s="24">
        <v>29898</v>
      </c>
      <c r="H65" s="24">
        <v>177</v>
      </c>
      <c r="I65" s="24">
        <v>394</v>
      </c>
      <c r="J65" s="24">
        <v>571</v>
      </c>
      <c r="K65" s="24">
        <v>0</v>
      </c>
      <c r="L65" s="24">
        <v>17021</v>
      </c>
      <c r="M65" s="24">
        <v>389895</v>
      </c>
      <c r="N65" s="25">
        <v>83201</v>
      </c>
      <c r="P65" s="197"/>
      <c r="Q65" s="194"/>
    </row>
    <row r="66" spans="1:17" ht="15" customHeight="1">
      <c r="A66" s="30"/>
      <c r="B66" s="213" t="s">
        <v>190</v>
      </c>
      <c r="C66" s="33">
        <v>47977</v>
      </c>
      <c r="D66" s="33">
        <v>42980</v>
      </c>
      <c r="E66" s="24">
        <v>8102</v>
      </c>
      <c r="F66" s="24">
        <v>21796</v>
      </c>
      <c r="G66" s="24">
        <v>29898</v>
      </c>
      <c r="H66" s="24">
        <v>177</v>
      </c>
      <c r="I66" s="24">
        <v>394</v>
      </c>
      <c r="J66" s="24">
        <v>571</v>
      </c>
      <c r="K66" s="24">
        <v>0</v>
      </c>
      <c r="L66" s="24">
        <v>17147</v>
      </c>
      <c r="M66" s="24">
        <v>389895</v>
      </c>
      <c r="N66" s="25">
        <v>83075</v>
      </c>
      <c r="P66" s="197"/>
      <c r="Q66" s="194"/>
    </row>
    <row r="67" spans="1:17" ht="15" customHeight="1">
      <c r="A67" s="30"/>
      <c r="B67" s="213" t="s">
        <v>191</v>
      </c>
      <c r="C67" s="33">
        <v>47977</v>
      </c>
      <c r="D67" s="33">
        <v>42980</v>
      </c>
      <c r="E67" s="24">
        <v>8102</v>
      </c>
      <c r="F67" s="24">
        <v>21796</v>
      </c>
      <c r="G67" s="24">
        <v>29898</v>
      </c>
      <c r="H67" s="24">
        <v>177</v>
      </c>
      <c r="I67" s="24">
        <v>394</v>
      </c>
      <c r="J67" s="24">
        <v>571</v>
      </c>
      <c r="K67" s="24">
        <v>0</v>
      </c>
      <c r="L67" s="24">
        <v>17974</v>
      </c>
      <c r="M67" s="24">
        <v>389895</v>
      </c>
      <c r="N67" s="25">
        <v>82248</v>
      </c>
      <c r="P67" s="197"/>
      <c r="Q67" s="194"/>
    </row>
    <row r="68" spans="1:17" ht="15" customHeight="1">
      <c r="A68" s="30"/>
      <c r="B68" s="213" t="s">
        <v>184</v>
      </c>
      <c r="C68" s="33">
        <v>54091</v>
      </c>
      <c r="D68" s="33">
        <v>43156</v>
      </c>
      <c r="E68" s="24">
        <v>8102</v>
      </c>
      <c r="F68" s="24">
        <v>21822</v>
      </c>
      <c r="G68" s="24">
        <v>29924</v>
      </c>
      <c r="H68" s="24">
        <v>182</v>
      </c>
      <c r="I68" s="24">
        <v>394</v>
      </c>
      <c r="J68" s="24">
        <v>576</v>
      </c>
      <c r="K68" s="24">
        <v>1669</v>
      </c>
      <c r="L68" s="24">
        <v>17908</v>
      </c>
      <c r="M68" s="24">
        <v>383767</v>
      </c>
      <c r="N68" s="25">
        <v>82535</v>
      </c>
      <c r="P68" s="206"/>
      <c r="Q68" s="194"/>
    </row>
    <row r="69" spans="1:17" ht="15" customHeight="1">
      <c r="A69" s="30"/>
      <c r="B69" s="213" t="s">
        <v>192</v>
      </c>
      <c r="C69" s="33">
        <v>54355</v>
      </c>
      <c r="D69" s="33">
        <v>43156</v>
      </c>
      <c r="E69" s="24">
        <v>8102</v>
      </c>
      <c r="F69" s="24">
        <v>21854</v>
      </c>
      <c r="G69" s="24">
        <v>29956</v>
      </c>
      <c r="H69" s="24">
        <v>182</v>
      </c>
      <c r="I69" s="24">
        <v>394</v>
      </c>
      <c r="J69" s="24">
        <v>576</v>
      </c>
      <c r="K69" s="24">
        <v>0</v>
      </c>
      <c r="L69" s="24">
        <v>17872</v>
      </c>
      <c r="M69" s="24">
        <v>383611</v>
      </c>
      <c r="N69" s="25">
        <v>84589</v>
      </c>
      <c r="P69" s="206"/>
      <c r="Q69" s="194"/>
    </row>
    <row r="70" spans="1:17" ht="15" customHeight="1">
      <c r="A70" s="30"/>
      <c r="B70" s="213">
        <v>0</v>
      </c>
      <c r="C70" s="33">
        <v>0</v>
      </c>
      <c r="D70" s="33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P70" s="197"/>
      <c r="Q70" s="194"/>
    </row>
    <row r="71" spans="1:17" ht="15" customHeight="1">
      <c r="A71" s="30"/>
      <c r="B71" s="213">
        <v>0</v>
      </c>
      <c r="C71" s="33">
        <v>0</v>
      </c>
      <c r="D71" s="33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5">
        <v>0</v>
      </c>
      <c r="P71" s="197"/>
      <c r="Q71" s="194"/>
    </row>
    <row r="72" spans="1:16" ht="15" customHeight="1">
      <c r="A72" s="30"/>
      <c r="B72" s="213">
        <v>0</v>
      </c>
      <c r="C72" s="33">
        <v>0</v>
      </c>
      <c r="D72" s="33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P72" s="197"/>
    </row>
    <row r="73" spans="1:16" ht="15" customHeight="1">
      <c r="A73" s="30"/>
      <c r="B73" s="213">
        <v>0</v>
      </c>
      <c r="C73" s="33">
        <v>0</v>
      </c>
      <c r="D73" s="3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P73" s="197"/>
    </row>
    <row r="74" spans="1:16" ht="15" customHeight="1">
      <c r="A74" s="30"/>
      <c r="B74" s="213">
        <v>0</v>
      </c>
      <c r="C74" s="33">
        <v>0</v>
      </c>
      <c r="D74" s="33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P74" s="197"/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3:14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4">
    <mergeCell ref="L40:L41"/>
    <mergeCell ref="M40:M41"/>
    <mergeCell ref="N40:N41"/>
    <mergeCell ref="A40:B41"/>
    <mergeCell ref="C40:C41"/>
    <mergeCell ref="D40:D41"/>
    <mergeCell ref="K40:K41"/>
    <mergeCell ref="A4:B5"/>
    <mergeCell ref="A3:B3"/>
    <mergeCell ref="M4:M5"/>
    <mergeCell ref="N4:N5"/>
    <mergeCell ref="E4:E5"/>
    <mergeCell ref="C4:C5"/>
    <mergeCell ref="D4:D5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4"/>
  <sheetViews>
    <sheetView showGridLines="0" zoomScalePageLayoutView="0" workbookViewId="0" topLeftCell="A4">
      <selection activeCell="T11" sqref="T11"/>
    </sheetView>
  </sheetViews>
  <sheetFormatPr defaultColWidth="11.421875" defaultRowHeight="13.5"/>
  <cols>
    <col min="1" max="1" width="7.421875" style="8" customWidth="1"/>
    <col min="2" max="2" width="7.8515625" style="8" customWidth="1"/>
    <col min="3" max="3" width="11.140625" style="8" customWidth="1"/>
    <col min="4" max="4" width="9.8515625" style="8" customWidth="1"/>
    <col min="5" max="5" width="10.28125" style="8" customWidth="1"/>
    <col min="6" max="6" width="9.8515625" style="8" customWidth="1"/>
    <col min="7" max="7" width="9.7109375" style="8" customWidth="1"/>
    <col min="8" max="8" width="10.7109375" style="8" customWidth="1"/>
    <col min="9" max="9" width="10.421875" style="8" customWidth="1"/>
    <col min="10" max="10" width="12.28125" style="8" customWidth="1"/>
    <col min="11" max="11" width="9.851562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10.28125" style="8" customWidth="1"/>
    <col min="16" max="16" width="9.421875" style="8" customWidth="1"/>
    <col min="17" max="25" width="4.57421875" style="8" customWidth="1"/>
    <col min="26" max="16384" width="11.421875" style="8" customWidth="1"/>
  </cols>
  <sheetData>
    <row r="2" spans="1:16" ht="21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ZONE BEAC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46</v>
      </c>
      <c r="N4" s="7"/>
      <c r="O4" s="78"/>
      <c r="P4" s="78"/>
      <c r="Q4" s="79"/>
      <c r="R4" s="79"/>
    </row>
    <row r="5" spans="1:16" ht="19.5" customHeight="1" thickBo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221" t="s">
        <v>30</v>
      </c>
      <c r="B6" s="245"/>
      <c r="C6" s="256" t="s">
        <v>158</v>
      </c>
      <c r="D6" s="245"/>
      <c r="E6" s="92" t="s">
        <v>49</v>
      </c>
      <c r="F6" s="93"/>
      <c r="G6" s="93"/>
      <c r="H6" s="93"/>
      <c r="I6" s="93"/>
      <c r="J6" s="93"/>
      <c r="K6" s="93"/>
      <c r="L6" s="93"/>
      <c r="M6" s="93"/>
      <c r="N6" s="94"/>
      <c r="O6" s="256" t="s">
        <v>159</v>
      </c>
      <c r="P6" s="257"/>
    </row>
    <row r="7" spans="1:16" ht="13.5" customHeight="1">
      <c r="A7" s="271"/>
      <c r="B7" s="272"/>
      <c r="C7" s="258"/>
      <c r="D7" s="272"/>
      <c r="E7" s="95" t="s">
        <v>50</v>
      </c>
      <c r="F7" s="96"/>
      <c r="G7" s="96"/>
      <c r="H7" s="97"/>
      <c r="I7" s="92" t="s">
        <v>27</v>
      </c>
      <c r="J7" s="93"/>
      <c r="K7" s="93"/>
      <c r="L7" s="94"/>
      <c r="M7" s="277" t="s">
        <v>51</v>
      </c>
      <c r="N7" s="278"/>
      <c r="O7" s="258"/>
      <c r="P7" s="259"/>
    </row>
    <row r="8" spans="1:16" ht="48" customHeight="1" thickBot="1">
      <c r="A8" s="273"/>
      <c r="B8" s="274"/>
      <c r="C8" s="260"/>
      <c r="D8" s="274"/>
      <c r="E8" s="18" t="s">
        <v>138</v>
      </c>
      <c r="F8" s="18" t="s">
        <v>52</v>
      </c>
      <c r="G8" s="275" t="s">
        <v>53</v>
      </c>
      <c r="H8" s="276"/>
      <c r="I8" s="16" t="s">
        <v>144</v>
      </c>
      <c r="J8" s="16" t="s">
        <v>123</v>
      </c>
      <c r="K8" s="16" t="s">
        <v>54</v>
      </c>
      <c r="L8" s="16" t="s">
        <v>8</v>
      </c>
      <c r="M8" s="260"/>
      <c r="N8" s="274"/>
      <c r="O8" s="260"/>
      <c r="P8" s="261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9" ht="15" customHeight="1">
      <c r="A10" s="22">
        <v>2014</v>
      </c>
      <c r="B10" s="27"/>
      <c r="C10" s="105">
        <f>+AEN!$Q7</f>
        <v>7878859</v>
      </c>
      <c r="D10" s="106"/>
      <c r="E10" s="24">
        <f>+PNG!$O8</f>
        <v>-1514923</v>
      </c>
      <c r="F10" s="24">
        <f aca="true" t="shared" si="0" ref="F10:F41">+G10-E10</f>
        <v>-283191</v>
      </c>
      <c r="G10" s="105">
        <f>+CNE!$R8</f>
        <v>-1798114</v>
      </c>
      <c r="H10" s="106"/>
      <c r="I10" s="24">
        <f>+ECO!N8</f>
        <v>159864</v>
      </c>
      <c r="J10" s="24">
        <f>+ECO!O8</f>
        <v>244136</v>
      </c>
      <c r="K10" s="24">
        <f>+ECO!P8</f>
        <v>6456677</v>
      </c>
      <c r="L10" s="24">
        <f>+ECO!Q8</f>
        <v>6860677</v>
      </c>
      <c r="M10" s="105">
        <f aca="true" t="shared" si="1" ref="M10:M40">+L10+G10</f>
        <v>5062563</v>
      </c>
      <c r="N10" s="106"/>
      <c r="O10" s="105">
        <f aca="true" t="shared" si="2" ref="O10:O18">+C10+M10</f>
        <v>12941422</v>
      </c>
      <c r="P10" s="107"/>
      <c r="Q10" s="197"/>
      <c r="R10" s="201"/>
      <c r="S10" s="197"/>
    </row>
    <row r="11" spans="1:19" ht="15" customHeight="1">
      <c r="A11" s="22">
        <v>2015</v>
      </c>
      <c r="B11" s="27"/>
      <c r="C11" s="105">
        <f>+AEN!$Q8</f>
        <v>5668098</v>
      </c>
      <c r="D11" s="106"/>
      <c r="E11" s="24">
        <f>+PNG!$O9</f>
        <v>406580</v>
      </c>
      <c r="F11" s="24">
        <f>+G11-E11</f>
        <v>-581969</v>
      </c>
      <c r="G11" s="105">
        <f>+CNE!$R9</f>
        <v>-175389</v>
      </c>
      <c r="H11" s="106"/>
      <c r="I11" s="24">
        <f>+ECO!N9</f>
        <v>144412</v>
      </c>
      <c r="J11" s="24">
        <f>+ECO!O9</f>
        <v>374928</v>
      </c>
      <c r="K11" s="24">
        <f>+ECO!P9</f>
        <v>7006177</v>
      </c>
      <c r="L11" s="24">
        <f>+ECO!Q9</f>
        <v>7525517</v>
      </c>
      <c r="M11" s="105">
        <f>+L11+G11</f>
        <v>7350128</v>
      </c>
      <c r="N11" s="106"/>
      <c r="O11" s="105">
        <f>+C11+M11</f>
        <v>13018226</v>
      </c>
      <c r="P11" s="107"/>
      <c r="Q11" s="197"/>
      <c r="R11" s="201"/>
      <c r="S11" s="197"/>
    </row>
    <row r="12" spans="1:19" ht="15" customHeight="1">
      <c r="A12" s="22">
        <v>2016</v>
      </c>
      <c r="B12" s="27"/>
      <c r="C12" s="105">
        <f>+AEN!$Q9</f>
        <v>2416462</v>
      </c>
      <c r="D12" s="106"/>
      <c r="E12" s="24">
        <f>+PNG!$O10</f>
        <v>2744081</v>
      </c>
      <c r="F12" s="24">
        <f>+G12-E12</f>
        <v>-302403</v>
      </c>
      <c r="G12" s="105">
        <f>+CNE!$R10</f>
        <v>2441678</v>
      </c>
      <c r="H12" s="106"/>
      <c r="I12" s="24">
        <f>+ECO!N10</f>
        <v>281566</v>
      </c>
      <c r="J12" s="24">
        <f>+ECO!O10</f>
        <v>404344</v>
      </c>
      <c r="K12" s="24">
        <f>+ECO!P10</f>
        <v>7255251</v>
      </c>
      <c r="L12" s="24">
        <f>+ECO!Q10</f>
        <v>7941161</v>
      </c>
      <c r="M12" s="105">
        <f>+L12+G12</f>
        <v>10382839</v>
      </c>
      <c r="N12" s="106"/>
      <c r="O12" s="105">
        <f>+C12+M12</f>
        <v>12799301</v>
      </c>
      <c r="P12" s="107"/>
      <c r="Q12" s="197"/>
      <c r="R12" s="201"/>
      <c r="S12" s="197"/>
    </row>
    <row r="13" spans="1:19" ht="15" customHeight="1">
      <c r="A13" s="22">
        <v>2017</v>
      </c>
      <c r="B13" s="27"/>
      <c r="C13" s="105">
        <f>+AEN!$Q10</f>
        <v>2322317.3532221494</v>
      </c>
      <c r="D13" s="106"/>
      <c r="E13" s="24">
        <f>+PNG!$O11</f>
        <v>3000633.734595</v>
      </c>
      <c r="F13" s="24">
        <f t="shared" si="0"/>
        <v>-252159</v>
      </c>
      <c r="G13" s="105">
        <f>+CNE!$R11</f>
        <v>2748474.734595</v>
      </c>
      <c r="H13" s="106"/>
      <c r="I13" s="24">
        <f>+ECO!N11</f>
        <v>289861.666668</v>
      </c>
      <c r="J13" s="24">
        <f>+ECO!O11</f>
        <v>357033</v>
      </c>
      <c r="K13" s="24">
        <f>+ECO!P11</f>
        <v>7146212</v>
      </c>
      <c r="L13" s="24">
        <f>+ECO!Q11</f>
        <v>7793106.666668</v>
      </c>
      <c r="M13" s="105">
        <f t="shared" si="1"/>
        <v>10541581.401262999</v>
      </c>
      <c r="N13" s="106"/>
      <c r="O13" s="105">
        <f t="shared" si="2"/>
        <v>12863898.754485149</v>
      </c>
      <c r="P13" s="107"/>
      <c r="Q13" s="197"/>
      <c r="R13" s="201"/>
      <c r="S13" s="197"/>
    </row>
    <row r="14" spans="1:19" ht="15" customHeight="1">
      <c r="A14" s="22">
        <v>2018</v>
      </c>
      <c r="B14" s="27"/>
      <c r="C14" s="105">
        <f>+AEN!$Q11</f>
        <v>2509348.5053473813</v>
      </c>
      <c r="D14" s="106"/>
      <c r="E14" s="24">
        <f>+PNG!$O12</f>
        <v>3587973.734595</v>
      </c>
      <c r="F14" s="24">
        <f t="shared" si="0"/>
        <v>-157652</v>
      </c>
      <c r="G14" s="105">
        <f>+CNE!$R12</f>
        <v>3430321.734595</v>
      </c>
      <c r="H14" s="106"/>
      <c r="I14" s="24">
        <f>+ECO!N12</f>
        <v>261889.66666699998</v>
      </c>
      <c r="J14" s="24">
        <f>+ECO!O12</f>
        <v>362991</v>
      </c>
      <c r="K14" s="24">
        <f>+ECO!P12</f>
        <v>7479192</v>
      </c>
      <c r="L14" s="24">
        <f>+ECO!Q12</f>
        <v>8104072.666666999</v>
      </c>
      <c r="M14" s="105">
        <f t="shared" si="1"/>
        <v>11534394.401262</v>
      </c>
      <c r="N14" s="106"/>
      <c r="O14" s="105">
        <f t="shared" si="2"/>
        <v>14043742.906609382</v>
      </c>
      <c r="P14" s="107"/>
      <c r="Q14" s="197"/>
      <c r="R14" s="201"/>
      <c r="S14" s="197"/>
    </row>
    <row r="15" spans="1:19" ht="15" customHeight="1">
      <c r="A15" s="22">
        <v>2019</v>
      </c>
      <c r="B15" s="27"/>
      <c r="C15" s="105">
        <f>+AEN!$Q12</f>
        <v>2677343.273049717</v>
      </c>
      <c r="D15" s="106"/>
      <c r="E15" s="24">
        <f>+PNG!$O13</f>
        <v>4657637.734595</v>
      </c>
      <c r="F15" s="24">
        <f t="shared" si="0"/>
        <v>-160213</v>
      </c>
      <c r="G15" s="105">
        <f>+CNE!$R13</f>
        <v>4497424.734595</v>
      </c>
      <c r="H15" s="106"/>
      <c r="I15" s="24">
        <f>+ECO!N13</f>
        <v>236788</v>
      </c>
      <c r="J15" s="24">
        <f>+ECO!O13</f>
        <v>371834</v>
      </c>
      <c r="K15" s="24">
        <f>+ECO!P13</f>
        <v>7206967</v>
      </c>
      <c r="L15" s="24">
        <f>+ECO!Q13</f>
        <v>7815589</v>
      </c>
      <c r="M15" s="105">
        <f t="shared" si="1"/>
        <v>12313013.734595</v>
      </c>
      <c r="N15" s="106"/>
      <c r="O15" s="105">
        <f t="shared" si="2"/>
        <v>14990357.007644717</v>
      </c>
      <c r="P15" s="107"/>
      <c r="Q15" s="197"/>
      <c r="R15" s="201"/>
      <c r="S15" s="197"/>
    </row>
    <row r="16" spans="1:19" ht="15" customHeight="1">
      <c r="A16" s="22">
        <v>2020</v>
      </c>
      <c r="B16" s="27"/>
      <c r="C16" s="105">
        <f>+AEN!$Q13</f>
        <v>1943764.2586575802</v>
      </c>
      <c r="D16" s="106"/>
      <c r="E16" s="24">
        <f>+PNG!$O14</f>
        <v>6654112.526408</v>
      </c>
      <c r="F16" s="24">
        <f t="shared" si="0"/>
        <v>-110518</v>
      </c>
      <c r="G16" s="105">
        <f>+CNE!$R14</f>
        <v>6543594.526408</v>
      </c>
      <c r="H16" s="106"/>
      <c r="I16" s="24">
        <f>+ECO!N14</f>
        <v>471392</v>
      </c>
      <c r="J16" s="24">
        <f>+ECO!O14</f>
        <v>521056</v>
      </c>
      <c r="K16" s="24">
        <f>+ECO!P14</f>
        <v>7218830</v>
      </c>
      <c r="L16" s="24">
        <f>+ECO!Q14</f>
        <v>8211278</v>
      </c>
      <c r="M16" s="105">
        <f t="shared" si="1"/>
        <v>14754872.526408</v>
      </c>
      <c r="N16" s="106"/>
      <c r="O16" s="105">
        <f t="shared" si="2"/>
        <v>16698636.78506558</v>
      </c>
      <c r="P16" s="107"/>
      <c r="Q16" s="197"/>
      <c r="R16" s="201"/>
      <c r="S16" s="197"/>
    </row>
    <row r="17" spans="1:19" ht="15" customHeight="1">
      <c r="A17" s="22">
        <v>2021</v>
      </c>
      <c r="B17" s="27"/>
      <c r="C17" s="105">
        <f>+AEN!$Q14</f>
        <v>1275163.6141969385</v>
      </c>
      <c r="D17" s="106"/>
      <c r="E17" s="24">
        <f>+PNG!$O15</f>
        <v>8390581.959074488</v>
      </c>
      <c r="F17" s="24">
        <f t="shared" si="0"/>
        <v>-155645</v>
      </c>
      <c r="G17" s="105">
        <f>+CNE!$R15</f>
        <v>8234936.959074488</v>
      </c>
      <c r="H17" s="106"/>
      <c r="I17" s="24">
        <f>+ECO!N15</f>
        <v>417132.737754</v>
      </c>
      <c r="J17" s="24">
        <f>+ECO!O15</f>
        <v>633262</v>
      </c>
      <c r="K17" s="24">
        <f>+ECO!P15</f>
        <v>8147689</v>
      </c>
      <c r="L17" s="24">
        <f>+ECO!Q15</f>
        <v>9198083.737754</v>
      </c>
      <c r="M17" s="105">
        <f t="shared" si="1"/>
        <v>17433020.69682849</v>
      </c>
      <c r="N17" s="106"/>
      <c r="O17" s="105">
        <f t="shared" si="2"/>
        <v>18708184.311025426</v>
      </c>
      <c r="P17" s="107"/>
      <c r="Q17" s="197"/>
      <c r="R17" s="201"/>
      <c r="S17" s="197"/>
    </row>
    <row r="18" spans="1:19" ht="15" customHeight="1">
      <c r="A18" s="22">
        <v>2022</v>
      </c>
      <c r="B18" s="27"/>
      <c r="C18" s="105">
        <f>+AEN!$Q15</f>
        <v>2861800.17174049</v>
      </c>
      <c r="D18" s="106"/>
      <c r="E18" s="24">
        <f>+PNG!$O16</f>
        <v>8861578.039108</v>
      </c>
      <c r="F18" s="24">
        <f t="shared" si="0"/>
        <v>-136351</v>
      </c>
      <c r="G18" s="105">
        <f>+CNE!$R16</f>
        <v>8725227.039108</v>
      </c>
      <c r="H18" s="106"/>
      <c r="I18" s="24">
        <f>+ECO!N16</f>
        <v>344142.978257</v>
      </c>
      <c r="J18" s="24">
        <f>+ECO!O16</f>
        <v>604672</v>
      </c>
      <c r="K18" s="24">
        <f>+ECO!P16</f>
        <v>8867109</v>
      </c>
      <c r="L18" s="24">
        <f>+ECO!Q16</f>
        <v>9815923.978257</v>
      </c>
      <c r="M18" s="105">
        <f t="shared" si="1"/>
        <v>18541151.017365</v>
      </c>
      <c r="N18" s="106"/>
      <c r="O18" s="105">
        <f t="shared" si="2"/>
        <v>21402951.189105492</v>
      </c>
      <c r="P18" s="107"/>
      <c r="Q18" s="197"/>
      <c r="R18" s="201"/>
      <c r="S18" s="197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9" ht="15" customHeight="1">
      <c r="A20" s="30">
        <v>2021</v>
      </c>
      <c r="B20" s="31" t="s">
        <v>183</v>
      </c>
      <c r="C20" s="105">
        <f>+AEN!$Q17</f>
        <v>1497757.9978864177</v>
      </c>
      <c r="D20" s="106"/>
      <c r="E20" s="24">
        <f>+PNG!$O18</f>
        <v>6604613.526408</v>
      </c>
      <c r="F20" s="24">
        <f t="shared" si="0"/>
        <v>-83214</v>
      </c>
      <c r="G20" s="105">
        <f>+CNE!$R18</f>
        <v>6521399.526408</v>
      </c>
      <c r="H20" s="106"/>
      <c r="I20" s="24">
        <f>+ECO!N18</f>
        <v>545677.833334</v>
      </c>
      <c r="J20" s="24">
        <f>+ECO!O18</f>
        <v>574441</v>
      </c>
      <c r="K20" s="24">
        <f>+ECO!P18</f>
        <v>7264201</v>
      </c>
      <c r="L20" s="24">
        <f>+ECO!Q18</f>
        <v>8384319.833334</v>
      </c>
      <c r="M20" s="105">
        <f t="shared" si="1"/>
        <v>14905719.359742</v>
      </c>
      <c r="N20" s="106"/>
      <c r="O20" s="105">
        <f>+C20+M20</f>
        <v>16403477.357628418</v>
      </c>
      <c r="P20" s="107"/>
      <c r="Q20" s="197"/>
      <c r="R20" s="201"/>
      <c r="S20" s="197"/>
    </row>
    <row r="21" spans="1:19" ht="15" customHeight="1">
      <c r="A21" s="30"/>
      <c r="B21" s="31" t="s">
        <v>184</v>
      </c>
      <c r="C21" s="105">
        <f>+AEN!$Q18</f>
        <v>1799758.6834640778</v>
      </c>
      <c r="D21" s="106"/>
      <c r="E21" s="24">
        <f>+PNG!$O19</f>
        <v>7140127.526408</v>
      </c>
      <c r="F21" s="24">
        <f t="shared" si="0"/>
        <v>29217</v>
      </c>
      <c r="G21" s="105">
        <f>+CNE!$R19</f>
        <v>7169344.526408</v>
      </c>
      <c r="H21" s="106"/>
      <c r="I21" s="24">
        <f>+ECO!N19</f>
        <v>492957.166668</v>
      </c>
      <c r="J21" s="24">
        <f>+ECO!O19</f>
        <v>533549</v>
      </c>
      <c r="K21" s="24">
        <f>+ECO!P19</f>
        <v>7233289</v>
      </c>
      <c r="L21" s="24">
        <f>+ECO!Q19</f>
        <v>8259795.166668</v>
      </c>
      <c r="M21" s="105">
        <f t="shared" si="1"/>
        <v>15429139.693076</v>
      </c>
      <c r="N21" s="106"/>
      <c r="O21" s="105">
        <f>+C21+M21</f>
        <v>17228898.376540076</v>
      </c>
      <c r="P21" s="107"/>
      <c r="Q21" s="197"/>
      <c r="R21" s="201"/>
      <c r="S21" s="197"/>
    </row>
    <row r="22" spans="1:19" ht="15" customHeight="1">
      <c r="A22" s="30"/>
      <c r="B22" s="31" t="s">
        <v>185</v>
      </c>
      <c r="C22" s="105">
        <f>+AEN!$Q19</f>
        <v>1252604.0753730016</v>
      </c>
      <c r="D22" s="106"/>
      <c r="E22" s="24">
        <f>+PNG!$O20</f>
        <v>7214359.6901290985</v>
      </c>
      <c r="F22" s="24">
        <f t="shared" si="0"/>
        <v>29105</v>
      </c>
      <c r="G22" s="105">
        <f>+CNE!$R20</f>
        <v>7243464.6901290985</v>
      </c>
      <c r="H22" s="106"/>
      <c r="I22" s="24">
        <f>+ECO!N20</f>
        <v>439271.19902299996</v>
      </c>
      <c r="J22" s="24">
        <f>+ECO!O20</f>
        <v>552107</v>
      </c>
      <c r="K22" s="24">
        <f>+ECO!P20</f>
        <v>7667646</v>
      </c>
      <c r="L22" s="24">
        <f>+ECO!Q20</f>
        <v>8659024.199023</v>
      </c>
      <c r="M22" s="105">
        <f t="shared" si="1"/>
        <v>15902488.889152098</v>
      </c>
      <c r="N22" s="106"/>
      <c r="O22" s="105">
        <f>+C22+M22</f>
        <v>17155092.9645251</v>
      </c>
      <c r="P22" s="107"/>
      <c r="Q22" s="197"/>
      <c r="R22" s="201"/>
      <c r="S22" s="197"/>
    </row>
    <row r="23" spans="1:19" ht="15" customHeight="1">
      <c r="A23" s="30"/>
      <c r="B23" s="31" t="s">
        <v>186</v>
      </c>
      <c r="C23" s="105">
        <f>+AEN!$Q20</f>
        <v>1275163.6141969385</v>
      </c>
      <c r="D23" s="106"/>
      <c r="E23" s="24">
        <f>+PNG!$O21</f>
        <v>8390581.959074488</v>
      </c>
      <c r="F23" s="24">
        <f t="shared" si="0"/>
        <v>-155645</v>
      </c>
      <c r="G23" s="105">
        <f>+CNE!$R21</f>
        <v>8234936.959074488</v>
      </c>
      <c r="H23" s="106"/>
      <c r="I23" s="24">
        <f>+ECO!N21</f>
        <v>417132.737754</v>
      </c>
      <c r="J23" s="24">
        <f>+ECO!O21</f>
        <v>633262</v>
      </c>
      <c r="K23" s="24">
        <f>+ECO!P21</f>
        <v>8147689</v>
      </c>
      <c r="L23" s="24">
        <f>+ECO!Q21</f>
        <v>9198083.737754</v>
      </c>
      <c r="M23" s="105">
        <f t="shared" si="1"/>
        <v>17433020.69682849</v>
      </c>
      <c r="N23" s="106"/>
      <c r="O23" s="105">
        <f>+C23+M23</f>
        <v>18708184.311025426</v>
      </c>
      <c r="P23" s="107"/>
      <c r="Q23" s="197"/>
      <c r="R23" s="201"/>
      <c r="S23" s="197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9" ht="15" customHeight="1">
      <c r="A25" s="30">
        <v>2022</v>
      </c>
      <c r="B25" s="31" t="s">
        <v>183</v>
      </c>
      <c r="C25" s="105">
        <f>+AEN!$Q22</f>
        <v>1340722.6137332139</v>
      </c>
      <c r="D25" s="106"/>
      <c r="E25" s="24">
        <f>+PNG!$O23</f>
        <v>8527962.019870786</v>
      </c>
      <c r="F25" s="24">
        <f t="shared" si="0"/>
        <v>-75862</v>
      </c>
      <c r="G25" s="105">
        <f>+CNE!$R23</f>
        <v>8452100.019870786</v>
      </c>
      <c r="H25" s="106"/>
      <c r="I25" s="24">
        <f>+ECO!N23</f>
        <v>388076.111837</v>
      </c>
      <c r="J25" s="24">
        <f>+ECO!O23</f>
        <v>630545</v>
      </c>
      <c r="K25" s="24">
        <f>+ECO!P23</f>
        <v>8126855</v>
      </c>
      <c r="L25" s="24">
        <f>+ECO!Q23</f>
        <v>9145476.111837</v>
      </c>
      <c r="M25" s="105">
        <f t="shared" si="1"/>
        <v>17597576.131707788</v>
      </c>
      <c r="N25" s="106"/>
      <c r="O25" s="105">
        <f>+C25+M25</f>
        <v>18938298.745441</v>
      </c>
      <c r="P25" s="107"/>
      <c r="Q25" s="197"/>
      <c r="R25" s="201"/>
      <c r="S25" s="197"/>
    </row>
    <row r="26" spans="1:19" ht="15" customHeight="1">
      <c r="A26" s="30"/>
      <c r="B26" s="31" t="s">
        <v>184</v>
      </c>
      <c r="C26" s="105">
        <f>+AEN!$Q23</f>
        <v>1824888.5233378215</v>
      </c>
      <c r="D26" s="106"/>
      <c r="E26" s="24">
        <f>+PNG!$O24</f>
        <v>8331913.96763</v>
      </c>
      <c r="F26" s="24">
        <f t="shared" si="0"/>
        <v>-208662</v>
      </c>
      <c r="G26" s="105">
        <f>+CNE!$R24</f>
        <v>8123251.96763</v>
      </c>
      <c r="H26" s="106"/>
      <c r="I26" s="24">
        <f>+ECO!N24</f>
        <v>364935.510208</v>
      </c>
      <c r="J26" s="24">
        <f>+ECO!O24</f>
        <v>595328</v>
      </c>
      <c r="K26" s="24">
        <f>+ECO!P24</f>
        <v>8410126</v>
      </c>
      <c r="L26" s="24">
        <f>+ECO!Q24</f>
        <v>9370389.510208</v>
      </c>
      <c r="M26" s="105">
        <f t="shared" si="1"/>
        <v>17493641.477838</v>
      </c>
      <c r="N26" s="106"/>
      <c r="O26" s="105">
        <f>+C26+M26</f>
        <v>19318530.00117582</v>
      </c>
      <c r="P26" s="107"/>
      <c r="Q26" s="197"/>
      <c r="R26" s="201"/>
      <c r="S26" s="197"/>
    </row>
    <row r="27" spans="1:19" ht="15" customHeight="1">
      <c r="A27" s="30"/>
      <c r="B27" s="31" t="s">
        <v>185</v>
      </c>
      <c r="C27" s="105">
        <f>+AEN!$Q24</f>
        <v>2133102.294379</v>
      </c>
      <c r="D27" s="106"/>
      <c r="E27" s="24">
        <f>+PNG!$O25</f>
        <v>8701172.053232</v>
      </c>
      <c r="F27" s="24">
        <f t="shared" si="0"/>
        <v>-158457</v>
      </c>
      <c r="G27" s="105">
        <f>+CNE!$R25</f>
        <v>8542715.053232</v>
      </c>
      <c r="H27" s="106"/>
      <c r="I27" s="24">
        <f>+ECO!N25</f>
        <v>323963.42268099997</v>
      </c>
      <c r="J27" s="24">
        <f>+ECO!O25</f>
        <v>543877</v>
      </c>
      <c r="K27" s="24">
        <f>+ECO!P25</f>
        <v>8642695</v>
      </c>
      <c r="L27" s="24">
        <f>+ECO!Q25</f>
        <v>9510535.422681</v>
      </c>
      <c r="M27" s="105">
        <f t="shared" si="1"/>
        <v>18053250.475913</v>
      </c>
      <c r="N27" s="106"/>
      <c r="O27" s="105">
        <f>+C27+M27</f>
        <v>20186352.770292</v>
      </c>
      <c r="P27" s="107"/>
      <c r="Q27" s="197"/>
      <c r="R27" s="201"/>
      <c r="S27" s="197"/>
    </row>
    <row r="28" spans="1:19" ht="15" customHeight="1">
      <c r="A28" s="30"/>
      <c r="B28" s="31" t="s">
        <v>186</v>
      </c>
      <c r="C28" s="105">
        <f>+AEN!$Q25</f>
        <v>2861800.17174049</v>
      </c>
      <c r="D28" s="106"/>
      <c r="E28" s="24">
        <f>+PNG!$O26</f>
        <v>8861578.039108</v>
      </c>
      <c r="F28" s="24">
        <f t="shared" si="0"/>
        <v>-136351</v>
      </c>
      <c r="G28" s="105">
        <f>+CNE!$R26</f>
        <v>8725227.039108</v>
      </c>
      <c r="H28" s="106"/>
      <c r="I28" s="24">
        <f>+ECO!N26</f>
        <v>344142.978257</v>
      </c>
      <c r="J28" s="24">
        <f>+ECO!O26</f>
        <v>604672</v>
      </c>
      <c r="K28" s="24">
        <f>+ECO!P26</f>
        <v>8867109</v>
      </c>
      <c r="L28" s="24">
        <f>+ECO!Q26</f>
        <v>9815923.978257</v>
      </c>
      <c r="M28" s="105">
        <f t="shared" si="1"/>
        <v>18541151.017365</v>
      </c>
      <c r="N28" s="106"/>
      <c r="O28" s="105">
        <f>+C28+M28</f>
        <v>21402951.189105492</v>
      </c>
      <c r="P28" s="107"/>
      <c r="Q28" s="197"/>
      <c r="R28" s="201"/>
      <c r="S28" s="197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9" ht="15" customHeight="1">
      <c r="A30" s="212">
        <v>2023</v>
      </c>
      <c r="B30" s="213" t="s">
        <v>188</v>
      </c>
      <c r="C30" s="105">
        <f>+AEN!$Q27</f>
        <v>2691182.4813364884</v>
      </c>
      <c r="D30" s="106"/>
      <c r="E30" s="24">
        <f>+PNG!$O28</f>
        <v>8817048.039108</v>
      </c>
      <c r="F30" s="24">
        <f t="shared" si="0"/>
        <v>0</v>
      </c>
      <c r="G30" s="105">
        <f>+CNE!$R28</f>
        <v>8817048.039108</v>
      </c>
      <c r="H30" s="106"/>
      <c r="I30" s="24">
        <f>+ECO!N28</f>
        <v>338071.236896</v>
      </c>
      <c r="J30" s="24">
        <f>+ECO!O28</f>
        <v>642635</v>
      </c>
      <c r="K30" s="24">
        <f>+ECO!P28</f>
        <v>8953266</v>
      </c>
      <c r="L30" s="24">
        <f>+ECO!Q28</f>
        <v>9933972.236896</v>
      </c>
      <c r="M30" s="105">
        <f t="shared" si="1"/>
        <v>18751020.276004</v>
      </c>
      <c r="N30" s="106"/>
      <c r="O30" s="105">
        <f aca="true" t="shared" si="3" ref="O30:O41">+C30+M30</f>
        <v>21442202.75734049</v>
      </c>
      <c r="P30" s="107"/>
      <c r="Q30" s="197"/>
      <c r="R30" s="201"/>
      <c r="S30" s="197"/>
    </row>
    <row r="31" spans="1:19" ht="15" customHeight="1">
      <c r="A31" s="30"/>
      <c r="B31" s="213" t="s">
        <v>189</v>
      </c>
      <c r="C31" s="105">
        <f>+AEN!$Q28</f>
        <v>2505209.1953671807</v>
      </c>
      <c r="D31" s="106"/>
      <c r="E31" s="24">
        <f>+PNG!$O29</f>
        <v>8699702.256310001</v>
      </c>
      <c r="F31" s="24">
        <f t="shared" si="0"/>
        <v>0</v>
      </c>
      <c r="G31" s="105">
        <f>+CNE!$R29</f>
        <v>8699702.256310001</v>
      </c>
      <c r="H31" s="106"/>
      <c r="I31" s="24">
        <f>+ECO!N29</f>
        <v>375695.800933</v>
      </c>
      <c r="J31" s="24">
        <f>+ECO!O29</f>
        <v>738893</v>
      </c>
      <c r="K31" s="24">
        <f>+ECO!P29</f>
        <v>9004033</v>
      </c>
      <c r="L31" s="24">
        <f>+ECO!Q29</f>
        <v>10118621.800933</v>
      </c>
      <c r="M31" s="105">
        <f t="shared" si="1"/>
        <v>18818324.057243</v>
      </c>
      <c r="N31" s="106"/>
      <c r="O31" s="105">
        <f t="shared" si="3"/>
        <v>21323533.25261018</v>
      </c>
      <c r="P31" s="107"/>
      <c r="Q31" s="197"/>
      <c r="R31" s="201"/>
      <c r="S31" s="197"/>
    </row>
    <row r="32" spans="1:19" ht="15" customHeight="1">
      <c r="A32" s="30"/>
      <c r="B32" s="213" t="s">
        <v>183</v>
      </c>
      <c r="C32" s="105">
        <f>+AEN!$Q29</f>
        <v>2782851.5338295447</v>
      </c>
      <c r="D32" s="106"/>
      <c r="E32" s="24">
        <f>+PNG!$O30</f>
        <v>8551048.412353</v>
      </c>
      <c r="F32" s="24">
        <f t="shared" si="0"/>
        <v>0</v>
      </c>
      <c r="G32" s="105">
        <f>+CNE!$R30</f>
        <v>8551048.412353</v>
      </c>
      <c r="H32" s="106"/>
      <c r="I32" s="24">
        <f>+ECO!N30</f>
        <v>387732.36497</v>
      </c>
      <c r="J32" s="24">
        <f>+ECO!O30</f>
        <v>616710</v>
      </c>
      <c r="K32" s="24">
        <f>+ECO!P30</f>
        <v>8892038</v>
      </c>
      <c r="L32" s="24">
        <f>+ECO!Q30</f>
        <v>9896480.36497</v>
      </c>
      <c r="M32" s="105">
        <f t="shared" si="1"/>
        <v>18447528.777323</v>
      </c>
      <c r="N32" s="106"/>
      <c r="O32" s="105">
        <f t="shared" si="3"/>
        <v>21230380.311152544</v>
      </c>
      <c r="P32" s="107"/>
      <c r="Q32" s="197"/>
      <c r="R32" s="201"/>
      <c r="S32" s="197"/>
    </row>
    <row r="33" spans="1:19" ht="15" customHeight="1">
      <c r="A33" s="30"/>
      <c r="B33" s="213" t="s">
        <v>190</v>
      </c>
      <c r="C33" s="105">
        <f>+AEN!$Q30</f>
        <v>3353243.9096186087</v>
      </c>
      <c r="D33" s="106"/>
      <c r="E33" s="24">
        <f>+PNG!$O31</f>
        <v>8540140.130687</v>
      </c>
      <c r="F33" s="24">
        <f t="shared" si="0"/>
        <v>0</v>
      </c>
      <c r="G33" s="105">
        <f>+CNE!$R31</f>
        <v>8540140.130687</v>
      </c>
      <c r="H33" s="106"/>
      <c r="I33" s="24">
        <f>+ECO!N31</f>
        <v>344215.929007</v>
      </c>
      <c r="J33" s="24">
        <f>+ECO!O31</f>
        <v>667800</v>
      </c>
      <c r="K33" s="24">
        <f>+ECO!P31</f>
        <v>8981045</v>
      </c>
      <c r="L33" s="24">
        <f>+ECO!Q31</f>
        <v>9993060.929007</v>
      </c>
      <c r="M33" s="105">
        <f t="shared" si="1"/>
        <v>18533201.059694</v>
      </c>
      <c r="N33" s="106"/>
      <c r="O33" s="105">
        <f t="shared" si="3"/>
        <v>21886444.96931261</v>
      </c>
      <c r="P33" s="107"/>
      <c r="Q33" s="197"/>
      <c r="R33" s="201"/>
      <c r="S33" s="197"/>
    </row>
    <row r="34" spans="1:19" ht="15" customHeight="1">
      <c r="A34" s="30"/>
      <c r="B34" s="213" t="s">
        <v>191</v>
      </c>
      <c r="C34" s="105">
        <f>+AEN!$Q31</f>
        <v>2909008.0263941884</v>
      </c>
      <c r="D34" s="106"/>
      <c r="E34" s="24">
        <f>+PNG!$O32</f>
        <v>8925644.445773</v>
      </c>
      <c r="F34" s="24">
        <f t="shared" si="0"/>
        <v>0</v>
      </c>
      <c r="G34" s="105">
        <f>+CNE!$R32</f>
        <v>8925644.445773</v>
      </c>
      <c r="H34" s="106"/>
      <c r="I34" s="24">
        <f>+ECO!N32</f>
        <v>369715.493044</v>
      </c>
      <c r="J34" s="24">
        <f>+ECO!O32</f>
        <v>735308</v>
      </c>
      <c r="K34" s="24">
        <f>+ECO!P32</f>
        <v>9047417</v>
      </c>
      <c r="L34" s="24">
        <f>+ECO!Q32</f>
        <v>10152440.493044</v>
      </c>
      <c r="M34" s="105">
        <f t="shared" si="1"/>
        <v>19078084.938817002</v>
      </c>
      <c r="N34" s="106"/>
      <c r="O34" s="105">
        <f t="shared" si="3"/>
        <v>21987092.96521119</v>
      </c>
      <c r="P34" s="107"/>
      <c r="Q34" s="197"/>
      <c r="R34" s="201"/>
      <c r="S34" s="197"/>
    </row>
    <row r="35" spans="1:19" ht="15" customHeight="1">
      <c r="A35" s="30"/>
      <c r="B35" s="213" t="s">
        <v>184</v>
      </c>
      <c r="C35" s="105">
        <f>+AEN!$Q32</f>
        <v>2878664.918662471</v>
      </c>
      <c r="D35" s="106"/>
      <c r="E35" s="24">
        <f>+PNG!$O33</f>
        <v>9104184.953599</v>
      </c>
      <c r="F35" s="24">
        <f t="shared" si="0"/>
        <v>0</v>
      </c>
      <c r="G35" s="105">
        <f>+CNE!$R33</f>
        <v>9104184.953599</v>
      </c>
      <c r="H35" s="106"/>
      <c r="I35" s="24">
        <f>+ECO!N33</f>
        <v>339674.493044</v>
      </c>
      <c r="J35" s="24">
        <f>+ECO!O33</f>
        <v>812352</v>
      </c>
      <c r="K35" s="24">
        <f>+ECO!P33</f>
        <v>9098126</v>
      </c>
      <c r="L35" s="24">
        <f>+ECO!Q33</f>
        <v>10250152.493044</v>
      </c>
      <c r="M35" s="105">
        <f t="shared" si="1"/>
        <v>19354337.446643002</v>
      </c>
      <c r="N35" s="106"/>
      <c r="O35" s="105">
        <f t="shared" si="3"/>
        <v>22233002.365305472</v>
      </c>
      <c r="P35" s="107"/>
      <c r="Q35" s="197"/>
      <c r="R35" s="201"/>
      <c r="S35" s="197"/>
    </row>
    <row r="36" spans="1:19" ht="15" customHeight="1">
      <c r="A36" s="30"/>
      <c r="B36" s="213" t="s">
        <v>192</v>
      </c>
      <c r="C36" s="105">
        <f>+AEN!$Q33</f>
        <v>2728199.28894798</v>
      </c>
      <c r="D36" s="106"/>
      <c r="E36" s="24">
        <f>+PNG!$O34</f>
        <v>8925874.766444</v>
      </c>
      <c r="F36" s="24">
        <f t="shared" si="0"/>
        <v>0</v>
      </c>
      <c r="G36" s="105">
        <f>+CNE!$R34</f>
        <v>8925874.766444</v>
      </c>
      <c r="H36" s="106"/>
      <c r="I36" s="24">
        <f>+ECO!N34</f>
        <v>372626.493044</v>
      </c>
      <c r="J36" s="24">
        <f>+ECO!O34</f>
        <v>806660</v>
      </c>
      <c r="K36" s="24">
        <f>+ECO!P34</f>
        <v>9355363</v>
      </c>
      <c r="L36" s="24">
        <f>+ECO!Q34</f>
        <v>10534649.493044</v>
      </c>
      <c r="M36" s="105">
        <f t="shared" si="1"/>
        <v>19460524.259488</v>
      </c>
      <c r="N36" s="106"/>
      <c r="O36" s="105">
        <f t="shared" si="3"/>
        <v>22188723.548435982</v>
      </c>
      <c r="P36" s="107"/>
      <c r="Q36" s="197"/>
      <c r="R36" s="201"/>
      <c r="S36" s="197"/>
    </row>
    <row r="37" spans="1:19" ht="15" customHeight="1">
      <c r="A37" s="30"/>
      <c r="B37" s="213"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Q37" s="197"/>
      <c r="R37" s="201"/>
      <c r="S37" s="197"/>
    </row>
    <row r="38" spans="1:19" ht="15" customHeight="1">
      <c r="A38" s="30"/>
      <c r="B38" s="213"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Q38" s="197"/>
      <c r="R38" s="201"/>
      <c r="S38" s="197"/>
    </row>
    <row r="39" spans="1:19" ht="15" customHeight="1">
      <c r="A39" s="30"/>
      <c r="B39" s="213"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Q39" s="197"/>
      <c r="R39" s="201"/>
      <c r="S39" s="197"/>
    </row>
    <row r="40" spans="1:19" ht="15" customHeight="1">
      <c r="A40" s="30"/>
      <c r="B40" s="213"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Q40" s="197"/>
      <c r="R40" s="201"/>
      <c r="S40" s="197"/>
    </row>
    <row r="41" spans="1:19" ht="15" customHeight="1">
      <c r="A41" s="30"/>
      <c r="B41" s="213"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>+L41+G41</f>
        <v>0</v>
      </c>
      <c r="N41" s="106"/>
      <c r="O41" s="105">
        <f t="shared" si="3"/>
        <v>0</v>
      </c>
      <c r="P41" s="107"/>
      <c r="Q41" s="197"/>
      <c r="R41" s="201"/>
      <c r="S41" s="197"/>
    </row>
    <row r="42" spans="1:19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Q42" s="197"/>
      <c r="R42" s="201"/>
      <c r="S42" s="197"/>
    </row>
    <row r="43" spans="1:19" ht="19.5" customHeight="1" thickBot="1">
      <c r="A43" s="90" t="s">
        <v>55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197"/>
      <c r="R43" s="201"/>
      <c r="S43" s="197"/>
    </row>
    <row r="44" spans="1:19" s="40" customFormat="1" ht="16.5" customHeight="1">
      <c r="A44" s="279" t="s">
        <v>30</v>
      </c>
      <c r="B44" s="253"/>
      <c r="C44" s="120" t="s">
        <v>56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65" t="s">
        <v>57</v>
      </c>
      <c r="O44" s="265" t="s">
        <v>58</v>
      </c>
      <c r="P44" s="268" t="s">
        <v>59</v>
      </c>
      <c r="Q44" s="197"/>
      <c r="R44" s="201"/>
      <c r="S44" s="197"/>
    </row>
    <row r="45" spans="1:19" s="40" customFormat="1" ht="13.5" customHeight="1">
      <c r="A45" s="280"/>
      <c r="B45" s="281"/>
      <c r="C45" s="123" t="s">
        <v>60</v>
      </c>
      <c r="D45" s="124"/>
      <c r="E45" s="124"/>
      <c r="F45" s="124"/>
      <c r="G45" s="124"/>
      <c r="H45" s="124"/>
      <c r="I45" s="125"/>
      <c r="J45" s="123" t="s">
        <v>61</v>
      </c>
      <c r="K45" s="124"/>
      <c r="L45" s="125"/>
      <c r="M45" s="267" t="s">
        <v>155</v>
      </c>
      <c r="N45" s="266"/>
      <c r="O45" s="266"/>
      <c r="P45" s="269"/>
      <c r="Q45" s="197"/>
      <c r="R45" s="201"/>
      <c r="S45" s="197"/>
    </row>
    <row r="46" spans="1:19" s="40" customFormat="1" ht="13.5" customHeight="1">
      <c r="A46" s="280"/>
      <c r="B46" s="281"/>
      <c r="C46" s="262" t="s">
        <v>157</v>
      </c>
      <c r="D46" s="126" t="s">
        <v>62</v>
      </c>
      <c r="E46" s="127"/>
      <c r="F46" s="127"/>
      <c r="G46" s="127"/>
      <c r="H46" s="128"/>
      <c r="I46" s="264" t="s">
        <v>156</v>
      </c>
      <c r="J46" s="262" t="s">
        <v>9</v>
      </c>
      <c r="K46" s="262" t="s">
        <v>10</v>
      </c>
      <c r="L46" s="262" t="s">
        <v>125</v>
      </c>
      <c r="M46" s="266"/>
      <c r="N46" s="266"/>
      <c r="O46" s="266"/>
      <c r="P46" s="269"/>
      <c r="Q46" s="197"/>
      <c r="R46" s="201"/>
      <c r="S46" s="197"/>
    </row>
    <row r="47" spans="1:19" s="40" customFormat="1" ht="29.25" customHeight="1" thickBot="1">
      <c r="A47" s="282"/>
      <c r="B47" s="283"/>
      <c r="C47" s="263"/>
      <c r="D47" s="129" t="s">
        <v>63</v>
      </c>
      <c r="E47" s="129" t="s">
        <v>9</v>
      </c>
      <c r="F47" s="129" t="s">
        <v>64</v>
      </c>
      <c r="G47" s="130" t="s">
        <v>10</v>
      </c>
      <c r="H47" s="130" t="s">
        <v>154</v>
      </c>
      <c r="I47" s="263"/>
      <c r="J47" s="263"/>
      <c r="K47" s="263"/>
      <c r="L47" s="263"/>
      <c r="M47" s="263"/>
      <c r="N47" s="263"/>
      <c r="O47" s="263"/>
      <c r="P47" s="270"/>
      <c r="Q47" s="197"/>
      <c r="R47" s="201"/>
      <c r="S47" s="197"/>
    </row>
    <row r="48" spans="1:19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Q48" s="197"/>
      <c r="R48" s="201"/>
      <c r="S48" s="197"/>
    </row>
    <row r="49" spans="1:19" ht="15" customHeight="1">
      <c r="A49" s="22">
        <v>2014</v>
      </c>
      <c r="B49" s="27"/>
      <c r="C49" s="24">
        <v>2556413</v>
      </c>
      <c r="D49" s="24">
        <v>49920</v>
      </c>
      <c r="E49" s="24">
        <v>5921955</v>
      </c>
      <c r="F49" s="24">
        <v>4837</v>
      </c>
      <c r="G49" s="24">
        <v>37656</v>
      </c>
      <c r="H49" s="24">
        <v>6014368</v>
      </c>
      <c r="I49" s="24">
        <v>8570781</v>
      </c>
      <c r="J49" s="24">
        <v>2744772</v>
      </c>
      <c r="K49" s="24">
        <v>79586</v>
      </c>
      <c r="L49" s="24">
        <v>2824358</v>
      </c>
      <c r="M49" s="24">
        <v>11395139</v>
      </c>
      <c r="N49" s="24">
        <v>2261612</v>
      </c>
      <c r="O49" s="24">
        <v>0</v>
      </c>
      <c r="P49" s="25">
        <v>-715329</v>
      </c>
      <c r="Q49" s="197"/>
      <c r="R49" s="201"/>
      <c r="S49" s="197"/>
    </row>
    <row r="50" spans="1:19" ht="15" customHeight="1">
      <c r="A50" s="22">
        <v>2015</v>
      </c>
      <c r="B50" s="27"/>
      <c r="C50" s="24">
        <v>2583761</v>
      </c>
      <c r="D50" s="24">
        <v>69915</v>
      </c>
      <c r="E50" s="24">
        <v>5616385</v>
      </c>
      <c r="F50" s="24">
        <v>4837</v>
      </c>
      <c r="G50" s="24">
        <v>24504</v>
      </c>
      <c r="H50" s="24">
        <v>5715641</v>
      </c>
      <c r="I50" s="24">
        <v>8299402</v>
      </c>
      <c r="J50" s="24">
        <v>2873002</v>
      </c>
      <c r="K50" s="24">
        <v>77831</v>
      </c>
      <c r="L50" s="24">
        <v>2950833</v>
      </c>
      <c r="M50" s="24">
        <v>11250235</v>
      </c>
      <c r="N50" s="24">
        <v>2572640.31335</v>
      </c>
      <c r="O50" s="24">
        <v>0</v>
      </c>
      <c r="P50" s="25">
        <v>-804648.912272</v>
      </c>
      <c r="Q50" s="197"/>
      <c r="R50" s="201"/>
      <c r="S50" s="197"/>
    </row>
    <row r="51" spans="1:19" ht="15" customHeight="1">
      <c r="A51" s="22">
        <v>2016</v>
      </c>
      <c r="B51" s="27"/>
      <c r="C51" s="24">
        <v>2430461</v>
      </c>
      <c r="D51" s="24">
        <v>50841</v>
      </c>
      <c r="E51" s="24">
        <v>5159789</v>
      </c>
      <c r="F51" s="24">
        <v>4837</v>
      </c>
      <c r="G51" s="24">
        <v>21871</v>
      </c>
      <c r="H51" s="24">
        <v>5237338</v>
      </c>
      <c r="I51" s="24">
        <v>7667799</v>
      </c>
      <c r="J51" s="24">
        <v>2938669</v>
      </c>
      <c r="K51" s="24">
        <v>37428</v>
      </c>
      <c r="L51" s="24">
        <v>2976097</v>
      </c>
      <c r="M51" s="24">
        <v>10643896</v>
      </c>
      <c r="N51" s="24">
        <v>3120187</v>
      </c>
      <c r="O51" s="24">
        <v>0</v>
      </c>
      <c r="P51" s="25">
        <v>-964782</v>
      </c>
      <c r="Q51" s="197"/>
      <c r="R51" s="201"/>
      <c r="S51" s="197"/>
    </row>
    <row r="52" spans="1:19" ht="15" customHeight="1">
      <c r="A52" s="22">
        <v>2017</v>
      </c>
      <c r="B52" s="27"/>
      <c r="C52" s="24">
        <v>2435600</v>
      </c>
      <c r="D52" s="24">
        <v>45052</v>
      </c>
      <c r="E52" s="24">
        <v>5121216</v>
      </c>
      <c r="F52" s="24">
        <v>4837</v>
      </c>
      <c r="G52" s="24">
        <v>23208</v>
      </c>
      <c r="H52" s="24">
        <v>5194313</v>
      </c>
      <c r="I52" s="24">
        <v>7629913</v>
      </c>
      <c r="J52" s="24">
        <v>2934174</v>
      </c>
      <c r="K52" s="24">
        <v>38867</v>
      </c>
      <c r="L52" s="24">
        <v>2973041</v>
      </c>
      <c r="M52" s="24">
        <v>10602954</v>
      </c>
      <c r="N52" s="24">
        <v>3330428.6300299997</v>
      </c>
      <c r="O52" s="24">
        <v>0</v>
      </c>
      <c r="P52" s="25">
        <v>-1069483.8755446551</v>
      </c>
      <c r="Q52" s="197"/>
      <c r="R52" s="201"/>
      <c r="S52" s="197"/>
    </row>
    <row r="53" spans="1:19" ht="15" customHeight="1">
      <c r="A53" s="22">
        <v>2018</v>
      </c>
      <c r="B53" s="27"/>
      <c r="C53" s="24">
        <v>2636340</v>
      </c>
      <c r="D53" s="24">
        <v>68512</v>
      </c>
      <c r="E53" s="24">
        <v>5491160</v>
      </c>
      <c r="F53" s="24">
        <v>4837</v>
      </c>
      <c r="G53" s="24">
        <v>38281</v>
      </c>
      <c r="H53" s="24">
        <v>5602790</v>
      </c>
      <c r="I53" s="24">
        <v>8239130</v>
      </c>
      <c r="J53" s="24">
        <v>3274352</v>
      </c>
      <c r="K53" s="24">
        <v>32514</v>
      </c>
      <c r="L53" s="24">
        <v>3306866</v>
      </c>
      <c r="M53" s="24">
        <v>11545996</v>
      </c>
      <c r="N53" s="24">
        <v>3497557.187744</v>
      </c>
      <c r="O53" s="24">
        <v>0</v>
      </c>
      <c r="P53" s="25">
        <v>-999810.2811346188</v>
      </c>
      <c r="Q53" s="197"/>
      <c r="R53" s="201"/>
      <c r="S53" s="197"/>
    </row>
    <row r="54" spans="1:19" ht="15" customHeight="1">
      <c r="A54" s="22">
        <v>2019</v>
      </c>
      <c r="B54" s="27"/>
      <c r="C54" s="24">
        <v>2855814</v>
      </c>
      <c r="D54" s="24">
        <v>73478</v>
      </c>
      <c r="E54" s="24">
        <v>5937001</v>
      </c>
      <c r="F54" s="24">
        <v>4837</v>
      </c>
      <c r="G54" s="24">
        <v>36693</v>
      </c>
      <c r="H54" s="24">
        <v>6052009</v>
      </c>
      <c r="I54" s="24">
        <v>8907823</v>
      </c>
      <c r="J54" s="24">
        <v>3315268</v>
      </c>
      <c r="K54" s="24">
        <v>33161</v>
      </c>
      <c r="L54" s="24">
        <v>3348429</v>
      </c>
      <c r="M54" s="24">
        <v>12256252</v>
      </c>
      <c r="N54" s="24">
        <v>3736345.089118</v>
      </c>
      <c r="O54" s="24">
        <v>0</v>
      </c>
      <c r="P54" s="25">
        <v>-1002238.0814732832</v>
      </c>
      <c r="Q54" s="197"/>
      <c r="R54" s="201"/>
      <c r="S54" s="197"/>
    </row>
    <row r="55" spans="1:19" ht="15" customHeight="1">
      <c r="A55" s="22">
        <v>2020</v>
      </c>
      <c r="B55" s="27"/>
      <c r="C55" s="24">
        <v>3157270</v>
      </c>
      <c r="D55" s="24">
        <v>201178.521762</v>
      </c>
      <c r="E55" s="24">
        <v>6385385</v>
      </c>
      <c r="F55" s="24">
        <v>4837</v>
      </c>
      <c r="G55" s="24">
        <v>38411</v>
      </c>
      <c r="H55" s="24">
        <v>6629811.521762</v>
      </c>
      <c r="I55" s="24">
        <v>9787081.521762</v>
      </c>
      <c r="J55" s="24">
        <v>3831094</v>
      </c>
      <c r="K55" s="24">
        <v>34758</v>
      </c>
      <c r="L55" s="24">
        <v>3865852</v>
      </c>
      <c r="M55" s="24">
        <v>13652933.521762</v>
      </c>
      <c r="N55" s="24">
        <v>4067749.269961</v>
      </c>
      <c r="O55" s="24">
        <v>0</v>
      </c>
      <c r="P55" s="25">
        <v>-1022046.1926884196</v>
      </c>
      <c r="Q55" s="197"/>
      <c r="R55" s="201"/>
      <c r="S55" s="197"/>
    </row>
    <row r="56" spans="1:19" ht="15" customHeight="1">
      <c r="A56" s="22">
        <v>2021</v>
      </c>
      <c r="B56" s="27"/>
      <c r="C56" s="24">
        <v>3662661</v>
      </c>
      <c r="D56" s="24">
        <v>231233.286527</v>
      </c>
      <c r="E56" s="24">
        <v>7404608</v>
      </c>
      <c r="F56" s="24">
        <v>4837</v>
      </c>
      <c r="G56" s="24">
        <v>43541</v>
      </c>
      <c r="H56" s="24">
        <v>7684219.286527</v>
      </c>
      <c r="I56" s="24">
        <v>11346880.286527</v>
      </c>
      <c r="J56" s="24">
        <v>3989110</v>
      </c>
      <c r="K56" s="24">
        <v>39382</v>
      </c>
      <c r="L56" s="24">
        <v>4028492</v>
      </c>
      <c r="M56" s="24">
        <v>15375372.286527</v>
      </c>
      <c r="N56" s="24">
        <v>4380860.445514999</v>
      </c>
      <c r="O56" s="24">
        <v>0</v>
      </c>
      <c r="P56" s="25">
        <v>-1052667.4210165734</v>
      </c>
      <c r="Q56" s="197"/>
      <c r="R56" s="201"/>
      <c r="S56" s="197"/>
    </row>
    <row r="57" spans="1:19" ht="15" customHeight="1">
      <c r="A57" s="22">
        <v>2022</v>
      </c>
      <c r="B57" s="27"/>
      <c r="C57" s="24">
        <v>3868182</v>
      </c>
      <c r="D57" s="24">
        <v>305042.762436</v>
      </c>
      <c r="E57" s="24">
        <v>8670497</v>
      </c>
      <c r="F57" s="24">
        <v>4837</v>
      </c>
      <c r="G57" s="24">
        <v>49436</v>
      </c>
      <c r="H57" s="24">
        <v>9029812.762436</v>
      </c>
      <c r="I57" s="24">
        <v>12897994.762436</v>
      </c>
      <c r="J57" s="24">
        <v>4516740</v>
      </c>
      <c r="K57" s="24">
        <v>41525</v>
      </c>
      <c r="L57" s="24">
        <v>4558265</v>
      </c>
      <c r="M57" s="24">
        <v>17456259.762436002</v>
      </c>
      <c r="N57" s="24">
        <v>4714653.289969</v>
      </c>
      <c r="O57" s="24">
        <v>0</v>
      </c>
      <c r="P57" s="25">
        <v>-767961.86329951</v>
      </c>
      <c r="Q57" s="197"/>
      <c r="R57" s="201"/>
      <c r="S57" s="197"/>
    </row>
    <row r="58" spans="1:19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97"/>
      <c r="R58" s="201"/>
      <c r="S58" s="197"/>
    </row>
    <row r="59" spans="1:19" ht="15" customHeight="1">
      <c r="A59" s="30">
        <v>2021</v>
      </c>
      <c r="B59" s="31" t="s">
        <v>183</v>
      </c>
      <c r="C59" s="24">
        <v>3081837</v>
      </c>
      <c r="D59" s="24">
        <v>96860</v>
      </c>
      <c r="E59" s="24">
        <v>6409956</v>
      </c>
      <c r="F59" s="24">
        <v>4837</v>
      </c>
      <c r="G59" s="24">
        <v>39181</v>
      </c>
      <c r="H59" s="24">
        <v>6550834</v>
      </c>
      <c r="I59" s="24">
        <v>9632671</v>
      </c>
      <c r="J59" s="24">
        <v>3947836</v>
      </c>
      <c r="K59" s="24">
        <v>35132</v>
      </c>
      <c r="L59" s="24">
        <v>3982968</v>
      </c>
      <c r="M59" s="24">
        <v>13615639</v>
      </c>
      <c r="N59" s="24">
        <v>4210139.346958</v>
      </c>
      <c r="O59" s="24">
        <v>0</v>
      </c>
      <c r="P59" s="25">
        <v>-1422300.9893295823</v>
      </c>
      <c r="Q59" s="197"/>
      <c r="R59" s="201"/>
      <c r="S59" s="197"/>
    </row>
    <row r="60" spans="1:19" ht="15" customHeight="1">
      <c r="A60" s="30"/>
      <c r="B60" s="31" t="s">
        <v>184</v>
      </c>
      <c r="C60" s="24">
        <v>3159726</v>
      </c>
      <c r="D60" s="24">
        <v>245066.112413</v>
      </c>
      <c r="E60" s="24">
        <v>6924490</v>
      </c>
      <c r="F60" s="24">
        <v>4837</v>
      </c>
      <c r="G60" s="24">
        <v>39946</v>
      </c>
      <c r="H60" s="24">
        <v>7214339.112413</v>
      </c>
      <c r="I60" s="24">
        <v>10374065.112413</v>
      </c>
      <c r="J60" s="24">
        <v>3954349</v>
      </c>
      <c r="K60" s="24">
        <v>35330</v>
      </c>
      <c r="L60" s="24">
        <v>3989679</v>
      </c>
      <c r="M60" s="24">
        <v>14363744.112413</v>
      </c>
      <c r="N60" s="24">
        <v>4239294.632096</v>
      </c>
      <c r="O60" s="24">
        <v>0</v>
      </c>
      <c r="P60" s="25">
        <v>-1374141.367968922</v>
      </c>
      <c r="Q60" s="197"/>
      <c r="R60" s="201"/>
      <c r="S60" s="197"/>
    </row>
    <row r="61" spans="1:19" ht="15" customHeight="1">
      <c r="A61" s="30"/>
      <c r="B61" s="31" t="s">
        <v>185</v>
      </c>
      <c r="C61" s="24">
        <v>3239137</v>
      </c>
      <c r="D61" s="24">
        <v>222334.725339</v>
      </c>
      <c r="E61" s="24">
        <v>6849818</v>
      </c>
      <c r="F61" s="24">
        <v>4837</v>
      </c>
      <c r="G61" s="24">
        <v>46658</v>
      </c>
      <c r="H61" s="24">
        <v>7123647.725339</v>
      </c>
      <c r="I61" s="24">
        <v>10362784.725339</v>
      </c>
      <c r="J61" s="24">
        <v>4048194</v>
      </c>
      <c r="K61" s="24">
        <v>41175</v>
      </c>
      <c r="L61" s="24">
        <v>4089369</v>
      </c>
      <c r="M61" s="24">
        <v>14452153.725339</v>
      </c>
      <c r="N61" s="24">
        <v>4338971.590479</v>
      </c>
      <c r="O61" s="24">
        <v>0</v>
      </c>
      <c r="P61" s="25">
        <v>-1636033.3512929</v>
      </c>
      <c r="Q61" s="197"/>
      <c r="R61" s="201"/>
      <c r="S61" s="197"/>
    </row>
    <row r="62" spans="1:19" ht="15" customHeight="1">
      <c r="A62" s="30"/>
      <c r="B62" s="31" t="s">
        <v>186</v>
      </c>
      <c r="C62" s="24">
        <v>3662661</v>
      </c>
      <c r="D62" s="24">
        <v>231233.286527</v>
      </c>
      <c r="E62" s="24">
        <v>7404608</v>
      </c>
      <c r="F62" s="24">
        <v>4837</v>
      </c>
      <c r="G62" s="24">
        <v>43541</v>
      </c>
      <c r="H62" s="24">
        <v>7684219.286527</v>
      </c>
      <c r="I62" s="24">
        <v>11346880.286527</v>
      </c>
      <c r="J62" s="24">
        <v>3989110</v>
      </c>
      <c r="K62" s="24">
        <v>39382</v>
      </c>
      <c r="L62" s="24">
        <v>4028492</v>
      </c>
      <c r="M62" s="24">
        <v>15375372.286527</v>
      </c>
      <c r="N62" s="24">
        <v>4380860.445514999</v>
      </c>
      <c r="O62" s="24">
        <v>0</v>
      </c>
      <c r="P62" s="25">
        <v>-1052667.4210165734</v>
      </c>
      <c r="Q62" s="197"/>
      <c r="R62" s="201"/>
      <c r="S62" s="197"/>
    </row>
    <row r="63" spans="1:19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97"/>
      <c r="R63" s="201"/>
      <c r="S63" s="197"/>
    </row>
    <row r="64" spans="1:19" ht="15" customHeight="1">
      <c r="A64" s="30">
        <v>2022</v>
      </c>
      <c r="B64" s="31" t="s">
        <v>183</v>
      </c>
      <c r="C64" s="24">
        <v>3560542</v>
      </c>
      <c r="D64" s="24">
        <v>229734.291405</v>
      </c>
      <c r="E64" s="24">
        <v>7337294</v>
      </c>
      <c r="F64" s="24">
        <v>4837</v>
      </c>
      <c r="G64" s="24">
        <v>48125</v>
      </c>
      <c r="H64" s="24">
        <v>7619990.291405</v>
      </c>
      <c r="I64" s="24">
        <v>11180532.291405</v>
      </c>
      <c r="J64" s="24">
        <v>4133381</v>
      </c>
      <c r="K64" s="24">
        <v>40174</v>
      </c>
      <c r="L64" s="24">
        <v>4173555</v>
      </c>
      <c r="M64" s="24">
        <v>15354087.291405</v>
      </c>
      <c r="N64" s="24">
        <v>4674608.874399</v>
      </c>
      <c r="O64" s="24">
        <v>0</v>
      </c>
      <c r="P64" s="25">
        <v>-1090398.4203630001</v>
      </c>
      <c r="Q64" s="197"/>
      <c r="R64" s="201"/>
      <c r="S64" s="197"/>
    </row>
    <row r="65" spans="1:19" ht="15" customHeight="1">
      <c r="A65" s="30"/>
      <c r="B65" s="31" t="s">
        <v>184</v>
      </c>
      <c r="C65" s="24">
        <v>3606137</v>
      </c>
      <c r="D65" s="24">
        <v>258239.383179</v>
      </c>
      <c r="E65" s="24">
        <v>7514063</v>
      </c>
      <c r="F65" s="24">
        <v>4837</v>
      </c>
      <c r="G65" s="24">
        <v>50100</v>
      </c>
      <c r="H65" s="24">
        <v>7827239.383179</v>
      </c>
      <c r="I65" s="24">
        <v>11433376.383179</v>
      </c>
      <c r="J65" s="24">
        <v>4204874</v>
      </c>
      <c r="K65" s="24">
        <v>40979</v>
      </c>
      <c r="L65" s="24">
        <v>4245853</v>
      </c>
      <c r="M65" s="24">
        <v>15679229.383179</v>
      </c>
      <c r="N65" s="24">
        <v>4660258.685973</v>
      </c>
      <c r="O65" s="24">
        <v>0</v>
      </c>
      <c r="P65" s="25">
        <v>-1020957.0679761786</v>
      </c>
      <c r="Q65" s="197"/>
      <c r="R65" s="201"/>
      <c r="S65" s="197"/>
    </row>
    <row r="66" spans="1:19" ht="15" customHeight="1">
      <c r="A66" s="30"/>
      <c r="B66" s="31" t="s">
        <v>185</v>
      </c>
      <c r="C66" s="24">
        <v>3682037</v>
      </c>
      <c r="D66" s="24">
        <v>276744.924304</v>
      </c>
      <c r="E66" s="24">
        <v>8044418</v>
      </c>
      <c r="F66" s="24">
        <v>4837</v>
      </c>
      <c r="G66" s="24">
        <v>49150</v>
      </c>
      <c r="H66" s="24">
        <v>8375149.924304</v>
      </c>
      <c r="I66" s="24">
        <v>12057186.924304001</v>
      </c>
      <c r="J66" s="24">
        <v>4298060</v>
      </c>
      <c r="K66" s="24">
        <v>41124</v>
      </c>
      <c r="L66" s="24">
        <v>4339184</v>
      </c>
      <c r="M66" s="24">
        <v>16396370.924304001</v>
      </c>
      <c r="N66" s="24">
        <v>4786291.3871720005</v>
      </c>
      <c r="O66" s="24">
        <v>0</v>
      </c>
      <c r="P66" s="25">
        <v>-996309.5411839999</v>
      </c>
      <c r="Q66" s="197"/>
      <c r="R66" s="201"/>
      <c r="S66" s="197"/>
    </row>
    <row r="67" spans="1:19" ht="15" customHeight="1">
      <c r="A67" s="30"/>
      <c r="B67" s="31" t="s">
        <v>186</v>
      </c>
      <c r="C67" s="24">
        <v>3868182</v>
      </c>
      <c r="D67" s="24">
        <v>305042.762436</v>
      </c>
      <c r="E67" s="24">
        <v>8670497</v>
      </c>
      <c r="F67" s="24">
        <v>4837</v>
      </c>
      <c r="G67" s="24">
        <v>49436</v>
      </c>
      <c r="H67" s="24">
        <v>9029812.762436</v>
      </c>
      <c r="I67" s="24">
        <v>12897994.762436</v>
      </c>
      <c r="J67" s="24">
        <v>4516740</v>
      </c>
      <c r="K67" s="24">
        <v>41525</v>
      </c>
      <c r="L67" s="24">
        <v>4558265</v>
      </c>
      <c r="M67" s="24">
        <v>17456259.762436002</v>
      </c>
      <c r="N67" s="24">
        <v>4714653.289969</v>
      </c>
      <c r="O67" s="24">
        <v>0</v>
      </c>
      <c r="P67" s="25">
        <v>-767961.86329951</v>
      </c>
      <c r="Q67" s="197"/>
      <c r="R67" s="201"/>
      <c r="S67" s="197"/>
    </row>
    <row r="68" spans="1:19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197"/>
      <c r="R68" s="201"/>
      <c r="S68" s="197"/>
    </row>
    <row r="69" spans="1:19" ht="15" customHeight="1">
      <c r="A69" s="212">
        <v>2023</v>
      </c>
      <c r="B69" s="213" t="s">
        <v>188</v>
      </c>
      <c r="C69" s="24">
        <v>3698177</v>
      </c>
      <c r="D69" s="24">
        <v>307425.95197399997</v>
      </c>
      <c r="E69" s="24">
        <v>9000076</v>
      </c>
      <c r="F69" s="24">
        <v>4837</v>
      </c>
      <c r="G69" s="24">
        <v>49436</v>
      </c>
      <c r="H69" s="24">
        <v>9361774.951974</v>
      </c>
      <c r="I69" s="24">
        <v>13059951.951974</v>
      </c>
      <c r="J69" s="24">
        <v>4441841</v>
      </c>
      <c r="K69" s="24">
        <v>41525</v>
      </c>
      <c r="L69" s="24">
        <v>4483366</v>
      </c>
      <c r="M69" s="24">
        <v>17543317.951974</v>
      </c>
      <c r="N69" s="24">
        <v>5027073.794132</v>
      </c>
      <c r="O69" s="24">
        <v>0</v>
      </c>
      <c r="P69" s="25">
        <v>-1128188.9887655112</v>
      </c>
      <c r="Q69" s="197"/>
      <c r="R69" s="201"/>
      <c r="S69" s="197"/>
    </row>
    <row r="70" spans="1:19" ht="15" customHeight="1">
      <c r="A70" s="30"/>
      <c r="B70" s="213" t="s">
        <v>189</v>
      </c>
      <c r="C70" s="24">
        <v>3645006</v>
      </c>
      <c r="D70" s="24">
        <v>317492.141512</v>
      </c>
      <c r="E70" s="24">
        <v>9074692</v>
      </c>
      <c r="F70" s="24">
        <v>4837</v>
      </c>
      <c r="G70" s="24">
        <v>49436</v>
      </c>
      <c r="H70" s="24">
        <v>9446457.141512</v>
      </c>
      <c r="I70" s="24">
        <v>13091463.141512</v>
      </c>
      <c r="J70" s="24">
        <v>4527627</v>
      </c>
      <c r="K70" s="24">
        <v>41525</v>
      </c>
      <c r="L70" s="24">
        <v>4569152</v>
      </c>
      <c r="M70" s="24">
        <v>17660615.141512</v>
      </c>
      <c r="N70" s="24">
        <v>4993298.567147</v>
      </c>
      <c r="O70" s="24">
        <v>0</v>
      </c>
      <c r="P70" s="25">
        <v>-1330380.4560488192</v>
      </c>
      <c r="Q70" s="197"/>
      <c r="R70" s="201"/>
      <c r="S70" s="197"/>
    </row>
    <row r="71" spans="1:19" ht="15" customHeight="1">
      <c r="A71" s="30"/>
      <c r="B71" s="213" t="s">
        <v>183</v>
      </c>
      <c r="C71" s="24">
        <v>3695409</v>
      </c>
      <c r="D71" s="24">
        <v>333420.78105</v>
      </c>
      <c r="E71" s="24">
        <v>9072273</v>
      </c>
      <c r="F71" s="24">
        <v>4837</v>
      </c>
      <c r="G71" s="24">
        <v>47977</v>
      </c>
      <c r="H71" s="24">
        <v>9458507.78105</v>
      </c>
      <c r="I71" s="24">
        <v>13153916.78105</v>
      </c>
      <c r="J71" s="24">
        <v>4512572</v>
      </c>
      <c r="K71" s="24">
        <v>42980</v>
      </c>
      <c r="L71" s="24">
        <v>4555552</v>
      </c>
      <c r="M71" s="24">
        <v>17709468.78105</v>
      </c>
      <c r="N71" s="24">
        <v>5033404.5807610005</v>
      </c>
      <c r="O71" s="24">
        <v>0</v>
      </c>
      <c r="P71" s="25">
        <v>-1512494.0506584556</v>
      </c>
      <c r="Q71" s="197"/>
      <c r="R71" s="201"/>
      <c r="S71" s="197"/>
    </row>
    <row r="72" spans="1:19" ht="15" customHeight="1">
      <c r="A72" s="30"/>
      <c r="B72" s="213" t="s">
        <v>190</v>
      </c>
      <c r="C72" s="24">
        <v>3746806</v>
      </c>
      <c r="D72" s="24">
        <v>356701.152186</v>
      </c>
      <c r="E72" s="24">
        <v>9415138</v>
      </c>
      <c r="F72" s="24">
        <v>4837</v>
      </c>
      <c r="G72" s="24">
        <v>47977</v>
      </c>
      <c r="H72" s="24">
        <v>9824653.152186</v>
      </c>
      <c r="I72" s="24">
        <v>13571459.152186</v>
      </c>
      <c r="J72" s="24">
        <v>4609649</v>
      </c>
      <c r="K72" s="24">
        <v>42980</v>
      </c>
      <c r="L72" s="24">
        <v>4652629</v>
      </c>
      <c r="M72" s="24">
        <v>18224088.152186</v>
      </c>
      <c r="N72" s="24">
        <v>5112630.614449</v>
      </c>
      <c r="O72" s="24">
        <v>0</v>
      </c>
      <c r="P72" s="25">
        <v>-1450273.7973223915</v>
      </c>
      <c r="R72" s="194"/>
      <c r="S72" s="194"/>
    </row>
    <row r="73" spans="1:19" ht="15" customHeight="1">
      <c r="A73" s="30"/>
      <c r="B73" s="213" t="s">
        <v>191</v>
      </c>
      <c r="C73" s="24">
        <v>3681686</v>
      </c>
      <c r="D73" s="24">
        <v>334176.152186</v>
      </c>
      <c r="E73" s="24">
        <v>9528316</v>
      </c>
      <c r="F73" s="24">
        <v>4837</v>
      </c>
      <c r="G73" s="24">
        <v>47977</v>
      </c>
      <c r="H73" s="24">
        <v>9915306.152186</v>
      </c>
      <c r="I73" s="24">
        <v>13596992.152186</v>
      </c>
      <c r="J73" s="24">
        <v>4753797</v>
      </c>
      <c r="K73" s="24">
        <v>42980</v>
      </c>
      <c r="L73" s="24">
        <v>4796777</v>
      </c>
      <c r="M73" s="24">
        <v>18393769.152186</v>
      </c>
      <c r="N73" s="24">
        <v>5034237.164011</v>
      </c>
      <c r="O73" s="24">
        <v>0</v>
      </c>
      <c r="P73" s="25">
        <v>-1440913.350985811</v>
      </c>
      <c r="R73" s="194"/>
      <c r="S73" s="194"/>
    </row>
    <row r="74" spans="1:19" ht="15" customHeight="1">
      <c r="A74" s="30"/>
      <c r="B74" s="213" t="s">
        <v>184</v>
      </c>
      <c r="C74" s="24">
        <v>3642989</v>
      </c>
      <c r="D74" s="24">
        <v>366564.420108</v>
      </c>
      <c r="E74" s="24">
        <v>9495261</v>
      </c>
      <c r="F74" s="24">
        <v>4837</v>
      </c>
      <c r="G74" s="24">
        <v>54091</v>
      </c>
      <c r="H74" s="24">
        <v>9920753.420108</v>
      </c>
      <c r="I74" s="24">
        <v>13563742.420108</v>
      </c>
      <c r="J74" s="24">
        <v>4848036</v>
      </c>
      <c r="K74" s="24">
        <v>43156</v>
      </c>
      <c r="L74" s="24">
        <v>4891192</v>
      </c>
      <c r="M74" s="24">
        <v>18454934.420107998</v>
      </c>
      <c r="N74" s="24">
        <v>4981406.882251</v>
      </c>
      <c r="O74" s="24">
        <v>0</v>
      </c>
      <c r="P74" s="25">
        <v>-1203338.9370535286</v>
      </c>
      <c r="R74" s="194"/>
      <c r="S74" s="194"/>
    </row>
    <row r="75" spans="1:19" ht="15" customHeight="1">
      <c r="A75" s="30"/>
      <c r="B75" s="213" t="s">
        <v>192</v>
      </c>
      <c r="C75" s="24">
        <v>3710074</v>
      </c>
      <c r="D75" s="24">
        <v>333367.696203</v>
      </c>
      <c r="E75" s="24">
        <v>9241203</v>
      </c>
      <c r="F75" s="24">
        <v>4837</v>
      </c>
      <c r="G75" s="24">
        <v>54355</v>
      </c>
      <c r="H75" s="24">
        <v>9633762.696203</v>
      </c>
      <c r="I75" s="24">
        <v>13343836.696203</v>
      </c>
      <c r="J75" s="24">
        <v>4880231</v>
      </c>
      <c r="K75" s="24">
        <v>43156</v>
      </c>
      <c r="L75" s="24">
        <v>4923387</v>
      </c>
      <c r="M75" s="24">
        <v>18267223.696203</v>
      </c>
      <c r="N75" s="24">
        <v>4949530.443949</v>
      </c>
      <c r="O75" s="24">
        <v>0</v>
      </c>
      <c r="P75" s="25">
        <v>-1028030.5917160203</v>
      </c>
      <c r="R75" s="194"/>
      <c r="S75" s="194"/>
    </row>
    <row r="76" spans="1:19" ht="15" customHeight="1">
      <c r="A76" s="30"/>
      <c r="B76" s="213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5">
        <v>0</v>
      </c>
      <c r="R76" s="194"/>
      <c r="S76" s="194"/>
    </row>
    <row r="77" spans="1:19" ht="15" customHeight="1">
      <c r="A77" s="30"/>
      <c r="B77" s="213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5">
        <v>0</v>
      </c>
      <c r="R77" s="194"/>
      <c r="S77" s="194"/>
    </row>
    <row r="78" spans="1:18" ht="15" customHeight="1">
      <c r="A78" s="30"/>
      <c r="B78" s="21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5">
        <v>0</v>
      </c>
      <c r="R78" s="84"/>
    </row>
    <row r="79" spans="1:18" ht="15" customHeight="1">
      <c r="A79" s="30"/>
      <c r="B79" s="213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5">
        <v>0</v>
      </c>
      <c r="R79" s="84"/>
    </row>
    <row r="80" spans="1:18" ht="15" customHeight="1">
      <c r="A80" s="30"/>
      <c r="B80" s="213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5"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211"/>
      <c r="D83" s="210"/>
      <c r="E83" s="210"/>
      <c r="F83" s="210"/>
      <c r="G83" s="210"/>
      <c r="H83" s="211"/>
      <c r="I83" s="210"/>
      <c r="J83" s="210"/>
      <c r="K83" s="210"/>
      <c r="L83" s="211"/>
      <c r="M83" s="210"/>
      <c r="N83" s="210"/>
      <c r="O83" s="210"/>
      <c r="P83" s="210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5">
    <mergeCell ref="A6:B8"/>
    <mergeCell ref="C6:D8"/>
    <mergeCell ref="G8:H8"/>
    <mergeCell ref="M7:N8"/>
    <mergeCell ref="A44:B47"/>
    <mergeCell ref="O6:P8"/>
    <mergeCell ref="C46:C47"/>
    <mergeCell ref="I46:I47"/>
    <mergeCell ref="N44:N47"/>
    <mergeCell ref="J46:J47"/>
    <mergeCell ref="K46:K47"/>
    <mergeCell ref="L46:L47"/>
    <mergeCell ref="M45:M47"/>
    <mergeCell ref="O44:O47"/>
    <mergeCell ref="P44:P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showGridLines="0" zoomScalePageLayoutView="0" workbookViewId="0" topLeftCell="A7">
      <selection activeCell="R7" sqref="R1:U16384"/>
    </sheetView>
  </sheetViews>
  <sheetFormatPr defaultColWidth="11.421875" defaultRowHeight="13.5"/>
  <cols>
    <col min="1" max="1" width="7.28125" style="8" customWidth="1"/>
    <col min="2" max="2" width="7.421875" style="8" customWidth="1"/>
    <col min="3" max="3" width="9.00390625" style="8" customWidth="1"/>
    <col min="4" max="4" width="10.28125" style="8" customWidth="1"/>
    <col min="5" max="5" width="9.7109375" style="8" customWidth="1"/>
    <col min="6" max="7" width="11.00390625" style="8" customWidth="1"/>
    <col min="8" max="8" width="10.8515625" style="8" customWidth="1"/>
    <col min="9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10.421875" style="8" customWidth="1"/>
    <col min="17" max="17" width="10.57421875" style="8" customWidth="1"/>
    <col min="18" max="18" width="11.421875" style="8" customWidth="1"/>
    <col min="19" max="19" width="12.00390625" style="8" bestFit="1" customWidth="1"/>
    <col min="20" max="16384" width="11.421875" style="8" customWidth="1"/>
  </cols>
  <sheetData>
    <row r="2" spans="1:17" ht="20.2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5" ht="16.5" thickBot="1">
      <c r="A3" s="7" t="str">
        <f>+AIBE!$A$3</f>
        <v>ZONE BEAC</v>
      </c>
      <c r="B3" s="7"/>
      <c r="C3" s="7"/>
      <c r="D3" s="7"/>
      <c r="O3" s="9" t="s">
        <v>66</v>
      </c>
    </row>
    <row r="4" spans="1:17" s="40" customFormat="1" ht="15.75" customHeight="1">
      <c r="A4" s="221" t="s">
        <v>30</v>
      </c>
      <c r="B4" s="245"/>
      <c r="C4" s="46" t="s">
        <v>67</v>
      </c>
      <c r="D4" s="47"/>
      <c r="E4" s="47"/>
      <c r="F4" s="47"/>
      <c r="G4" s="47"/>
      <c r="H4" s="48"/>
      <c r="I4" s="229" t="s">
        <v>127</v>
      </c>
      <c r="J4" s="234" t="s">
        <v>167</v>
      </c>
      <c r="K4" s="288"/>
      <c r="L4" s="288"/>
      <c r="M4" s="289"/>
      <c r="N4" s="234" t="s">
        <v>168</v>
      </c>
      <c r="O4" s="288"/>
      <c r="P4" s="289"/>
      <c r="Q4" s="219" t="s">
        <v>129</v>
      </c>
    </row>
    <row r="5" spans="1:17" s="40" customFormat="1" ht="57" customHeight="1">
      <c r="A5" s="284"/>
      <c r="B5" s="285"/>
      <c r="C5" s="134" t="s">
        <v>68</v>
      </c>
      <c r="D5" s="134" t="s">
        <v>69</v>
      </c>
      <c r="E5" s="134" t="s">
        <v>70</v>
      </c>
      <c r="F5" s="134" t="s">
        <v>126</v>
      </c>
      <c r="G5" s="134" t="s">
        <v>71</v>
      </c>
      <c r="H5" s="134" t="s">
        <v>8</v>
      </c>
      <c r="I5" s="286"/>
      <c r="J5" s="134" t="s">
        <v>72</v>
      </c>
      <c r="K5" s="134" t="s">
        <v>128</v>
      </c>
      <c r="L5" s="134" t="s">
        <v>71</v>
      </c>
      <c r="M5" s="134" t="s">
        <v>8</v>
      </c>
      <c r="N5" s="134" t="s">
        <v>73</v>
      </c>
      <c r="O5" s="135" t="s">
        <v>71</v>
      </c>
      <c r="P5" s="135" t="s">
        <v>8</v>
      </c>
      <c r="Q5" s="287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21" ht="15" customHeight="1">
      <c r="A7" s="22">
        <v>2014</v>
      </c>
      <c r="B7" s="27"/>
      <c r="C7" s="24">
        <v>116297</v>
      </c>
      <c r="D7" s="24">
        <v>189161</v>
      </c>
      <c r="E7" s="24">
        <v>8097</v>
      </c>
      <c r="F7" s="24">
        <v>3847595</v>
      </c>
      <c r="G7" s="24">
        <v>4226321</v>
      </c>
      <c r="H7" s="24">
        <v>8387471</v>
      </c>
      <c r="I7" s="24">
        <v>673041</v>
      </c>
      <c r="J7" s="24">
        <v>155555</v>
      </c>
      <c r="K7" s="24">
        <v>0</v>
      </c>
      <c r="L7" s="24">
        <v>541583</v>
      </c>
      <c r="M7" s="24">
        <v>697138</v>
      </c>
      <c r="N7" s="24">
        <v>4944</v>
      </c>
      <c r="O7" s="24">
        <v>479571</v>
      </c>
      <c r="P7" s="24">
        <v>484515</v>
      </c>
      <c r="Q7" s="25">
        <v>7878859</v>
      </c>
      <c r="R7" s="196"/>
      <c r="S7" s="197"/>
      <c r="T7" s="197"/>
      <c r="U7" s="197"/>
    </row>
    <row r="8" spans="1:21" ht="15" customHeight="1">
      <c r="A8" s="22">
        <v>2015</v>
      </c>
      <c r="B8" s="27"/>
      <c r="C8" s="24">
        <v>129210</v>
      </c>
      <c r="D8" s="24">
        <v>200057</v>
      </c>
      <c r="E8" s="24">
        <v>9095</v>
      </c>
      <c r="F8" s="24">
        <v>3288317</v>
      </c>
      <c r="G8" s="24">
        <v>2611600</v>
      </c>
      <c r="H8" s="24">
        <v>6238279</v>
      </c>
      <c r="I8" s="24">
        <v>735487</v>
      </c>
      <c r="J8" s="24">
        <v>173793</v>
      </c>
      <c r="K8" s="24">
        <v>0</v>
      </c>
      <c r="L8" s="24">
        <v>598581</v>
      </c>
      <c r="M8" s="24">
        <v>772374</v>
      </c>
      <c r="N8" s="24">
        <v>4944</v>
      </c>
      <c r="O8" s="24">
        <v>528350</v>
      </c>
      <c r="P8" s="24">
        <v>533294</v>
      </c>
      <c r="Q8" s="25">
        <v>5668098</v>
      </c>
      <c r="R8" s="196"/>
      <c r="S8" s="197"/>
      <c r="T8" s="197"/>
      <c r="U8" s="197"/>
    </row>
    <row r="9" spans="1:21" ht="15" customHeight="1">
      <c r="A9" s="22">
        <v>2016</v>
      </c>
      <c r="B9" s="27"/>
      <c r="C9" s="24">
        <v>143865</v>
      </c>
      <c r="D9" s="24">
        <v>189567</v>
      </c>
      <c r="E9" s="24">
        <v>22201</v>
      </c>
      <c r="F9" s="24">
        <v>1155952</v>
      </c>
      <c r="G9" s="24">
        <v>1581722</v>
      </c>
      <c r="H9" s="24">
        <v>3093307</v>
      </c>
      <c r="I9" s="24">
        <v>754794</v>
      </c>
      <c r="J9" s="24">
        <v>200697</v>
      </c>
      <c r="K9" s="24">
        <v>0</v>
      </c>
      <c r="L9" s="24">
        <v>638793</v>
      </c>
      <c r="M9" s="24">
        <v>839490</v>
      </c>
      <c r="N9" s="24">
        <v>4944</v>
      </c>
      <c r="O9" s="24">
        <v>587205</v>
      </c>
      <c r="P9" s="24">
        <v>592149</v>
      </c>
      <c r="Q9" s="25">
        <v>2416462</v>
      </c>
      <c r="R9" s="196"/>
      <c r="S9" s="197"/>
      <c r="T9" s="197"/>
      <c r="U9" s="197"/>
    </row>
    <row r="10" spans="1:21" ht="15" customHeight="1">
      <c r="A10" s="22">
        <v>2017</v>
      </c>
      <c r="B10" s="27"/>
      <c r="C10" s="24">
        <v>142195.73114699998</v>
      </c>
      <c r="D10" s="24">
        <v>161859.13825034496</v>
      </c>
      <c r="E10" s="24">
        <v>36045</v>
      </c>
      <c r="F10" s="24">
        <v>2551843.080929804</v>
      </c>
      <c r="G10" s="24">
        <v>324139.22184600006</v>
      </c>
      <c r="H10" s="24">
        <v>3216082.172173149</v>
      </c>
      <c r="I10" s="24">
        <v>803646</v>
      </c>
      <c r="J10" s="24">
        <v>490736</v>
      </c>
      <c r="K10" s="24">
        <v>0</v>
      </c>
      <c r="L10" s="24">
        <v>595603.818951</v>
      </c>
      <c r="M10" s="24">
        <v>1086339.818951</v>
      </c>
      <c r="N10" s="24">
        <v>4944</v>
      </c>
      <c r="O10" s="24">
        <v>606127</v>
      </c>
      <c r="P10" s="24">
        <v>611071</v>
      </c>
      <c r="Q10" s="25">
        <v>2322317.3532221494</v>
      </c>
      <c r="R10" s="196"/>
      <c r="S10" s="197"/>
      <c r="T10" s="197"/>
      <c r="U10" s="197"/>
    </row>
    <row r="11" spans="1:21" ht="15" customHeight="1">
      <c r="A11" s="22">
        <v>2018</v>
      </c>
      <c r="B11" s="27"/>
      <c r="C11" s="24">
        <v>147886.74619799998</v>
      </c>
      <c r="D11" s="24">
        <v>165987.16030938123</v>
      </c>
      <c r="E11" s="24">
        <v>37208</v>
      </c>
      <c r="F11" s="24">
        <v>3359890.629564</v>
      </c>
      <c r="G11" s="24">
        <v>65906.94635599997</v>
      </c>
      <c r="H11" s="24">
        <v>3776879.482427381</v>
      </c>
      <c r="I11" s="24">
        <v>734894</v>
      </c>
      <c r="J11" s="24">
        <v>798243</v>
      </c>
      <c r="K11" s="24">
        <v>0</v>
      </c>
      <c r="L11" s="24">
        <v>599458.97708</v>
      </c>
      <c r="M11" s="24">
        <v>1397701.97708</v>
      </c>
      <c r="N11" s="24">
        <v>4944</v>
      </c>
      <c r="O11" s="24">
        <v>599779</v>
      </c>
      <c r="P11" s="24">
        <v>604723</v>
      </c>
      <c r="Q11" s="25">
        <v>2509348.5053473813</v>
      </c>
      <c r="R11" s="196"/>
      <c r="S11" s="197"/>
      <c r="T11" s="197"/>
      <c r="U11" s="197"/>
    </row>
    <row r="12" spans="1:21" ht="15" customHeight="1">
      <c r="A12" s="22">
        <v>2019</v>
      </c>
      <c r="B12" s="27"/>
      <c r="C12" s="24">
        <v>178656.253489</v>
      </c>
      <c r="D12" s="24">
        <v>166579.16780071682</v>
      </c>
      <c r="E12" s="24">
        <v>38036</v>
      </c>
      <c r="F12" s="24">
        <v>3835398.8767109998</v>
      </c>
      <c r="G12" s="24">
        <v>248428.80724499997</v>
      </c>
      <c r="H12" s="24">
        <v>4467099.105245717</v>
      </c>
      <c r="I12" s="24">
        <v>526616</v>
      </c>
      <c r="J12" s="24">
        <v>1019908</v>
      </c>
      <c r="K12" s="24">
        <v>95559</v>
      </c>
      <c r="L12" s="24">
        <v>611469.832196</v>
      </c>
      <c r="M12" s="24">
        <v>1726936.832196</v>
      </c>
      <c r="N12" s="24">
        <v>4944</v>
      </c>
      <c r="O12" s="24">
        <v>584491</v>
      </c>
      <c r="P12" s="24">
        <v>589435</v>
      </c>
      <c r="Q12" s="25">
        <v>2677343.273049717</v>
      </c>
      <c r="R12" s="196"/>
      <c r="S12" s="197"/>
      <c r="T12" s="197"/>
      <c r="U12" s="197"/>
    </row>
    <row r="13" spans="1:21" ht="15" customHeight="1">
      <c r="A13" s="22">
        <v>2020</v>
      </c>
      <c r="B13" s="27"/>
      <c r="C13" s="24">
        <v>204494.24566000002</v>
      </c>
      <c r="D13" s="24">
        <v>158733.41912658044</v>
      </c>
      <c r="E13" s="24">
        <v>36603</v>
      </c>
      <c r="F13" s="24">
        <v>3877328.404952</v>
      </c>
      <c r="G13" s="24">
        <v>114014.76627299999</v>
      </c>
      <c r="H13" s="24">
        <v>4391173.83601158</v>
      </c>
      <c r="I13" s="24">
        <v>424033</v>
      </c>
      <c r="J13" s="24">
        <v>1528139</v>
      </c>
      <c r="K13" s="24">
        <v>244845</v>
      </c>
      <c r="L13" s="24">
        <v>565478.5773540001</v>
      </c>
      <c r="M13" s="24">
        <v>2338462.577354</v>
      </c>
      <c r="N13" s="24">
        <v>4944</v>
      </c>
      <c r="O13" s="24">
        <v>528036</v>
      </c>
      <c r="P13" s="24">
        <v>532980</v>
      </c>
      <c r="Q13" s="25">
        <v>1943764.2586575802</v>
      </c>
      <c r="R13" s="196"/>
      <c r="S13" s="197"/>
      <c r="T13" s="197"/>
      <c r="U13" s="197"/>
    </row>
    <row r="14" spans="1:21" ht="15" customHeight="1">
      <c r="A14" s="22">
        <v>2021</v>
      </c>
      <c r="B14" s="27"/>
      <c r="C14" s="24">
        <v>210052.398719</v>
      </c>
      <c r="D14" s="24">
        <v>515074.36920042644</v>
      </c>
      <c r="E14" s="24">
        <v>38855</v>
      </c>
      <c r="F14" s="24">
        <v>3836148.333039</v>
      </c>
      <c r="G14" s="24">
        <v>111112.26318300003</v>
      </c>
      <c r="H14" s="24">
        <v>4711242.364141427</v>
      </c>
      <c r="I14" s="24">
        <v>423132</v>
      </c>
      <c r="J14" s="24">
        <v>1803992.5044994876</v>
      </c>
      <c r="K14" s="24">
        <v>0</v>
      </c>
      <c r="L14" s="24">
        <v>1359286.245445</v>
      </c>
      <c r="M14" s="24">
        <v>3163278.7499444876</v>
      </c>
      <c r="N14" s="24">
        <v>4944</v>
      </c>
      <c r="O14" s="24">
        <v>652820</v>
      </c>
      <c r="P14" s="24">
        <v>657764</v>
      </c>
      <c r="Q14" s="25">
        <v>1275163.6141969385</v>
      </c>
      <c r="R14" s="196"/>
      <c r="S14" s="197"/>
      <c r="T14" s="197"/>
      <c r="U14" s="197"/>
    </row>
    <row r="15" spans="1:21" ht="15" customHeight="1">
      <c r="A15" s="22">
        <v>2022</v>
      </c>
      <c r="B15" s="27"/>
      <c r="C15" s="24">
        <v>224267.229654</v>
      </c>
      <c r="D15" s="24">
        <v>276002.06934949005</v>
      </c>
      <c r="E15" s="24">
        <v>39472</v>
      </c>
      <c r="F15" s="24">
        <v>5574557.048704</v>
      </c>
      <c r="G15" s="24">
        <v>736464.1107719999</v>
      </c>
      <c r="H15" s="24">
        <v>6850762.45847949</v>
      </c>
      <c r="I15" s="24">
        <v>595275</v>
      </c>
      <c r="J15" s="24">
        <v>2240381</v>
      </c>
      <c r="K15" s="24">
        <v>0</v>
      </c>
      <c r="L15" s="24">
        <v>1427598.2867390001</v>
      </c>
      <c r="M15" s="24">
        <v>3667979.286739</v>
      </c>
      <c r="N15" s="24">
        <v>4944</v>
      </c>
      <c r="O15" s="24">
        <v>911314</v>
      </c>
      <c r="P15" s="24">
        <v>916258</v>
      </c>
      <c r="Q15" s="25">
        <v>2861800.17174049</v>
      </c>
      <c r="R15" s="196"/>
      <c r="S15" s="197"/>
      <c r="T15" s="197"/>
      <c r="U15" s="197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21" ht="15" customHeight="1">
      <c r="A17" s="30">
        <v>2021</v>
      </c>
      <c r="B17" s="31" t="s">
        <v>183</v>
      </c>
      <c r="C17" s="24">
        <v>190636.993802</v>
      </c>
      <c r="D17" s="24">
        <v>161239.16525841772</v>
      </c>
      <c r="E17" s="24">
        <v>37128</v>
      </c>
      <c r="F17" s="24">
        <v>2998359.428654</v>
      </c>
      <c r="G17" s="24">
        <v>438868.57622</v>
      </c>
      <c r="H17" s="24">
        <v>3826232.163934418</v>
      </c>
      <c r="I17" s="24">
        <v>500342</v>
      </c>
      <c r="J17" s="24">
        <v>1570614</v>
      </c>
      <c r="K17" s="24">
        <v>0</v>
      </c>
      <c r="L17" s="24">
        <v>646675.166048</v>
      </c>
      <c r="M17" s="24">
        <v>2217289.166048</v>
      </c>
      <c r="N17" s="24">
        <v>4944</v>
      </c>
      <c r="O17" s="24">
        <v>606583</v>
      </c>
      <c r="P17" s="24">
        <v>611527</v>
      </c>
      <c r="Q17" s="25">
        <v>1497757.9978864177</v>
      </c>
      <c r="R17" s="196"/>
      <c r="S17" s="197"/>
      <c r="T17" s="197"/>
      <c r="U17" s="197"/>
    </row>
    <row r="18" spans="1:21" ht="15" customHeight="1">
      <c r="A18" s="30"/>
      <c r="B18" s="31" t="s">
        <v>184</v>
      </c>
      <c r="C18" s="24">
        <v>197072.841139</v>
      </c>
      <c r="D18" s="24">
        <v>163827.935376078</v>
      </c>
      <c r="E18" s="24">
        <v>37288</v>
      </c>
      <c r="F18" s="24">
        <v>3277086.940778</v>
      </c>
      <c r="G18" s="24">
        <v>296528.876247</v>
      </c>
      <c r="H18" s="24">
        <v>3971804.593540078</v>
      </c>
      <c r="I18" s="24">
        <v>597520</v>
      </c>
      <c r="J18" s="24">
        <v>1562373</v>
      </c>
      <c r="K18" s="24">
        <v>0</v>
      </c>
      <c r="L18" s="24">
        <v>514454.91007600003</v>
      </c>
      <c r="M18" s="24">
        <v>2076827.910076</v>
      </c>
      <c r="N18" s="24">
        <v>4944</v>
      </c>
      <c r="O18" s="24">
        <v>687794</v>
      </c>
      <c r="P18" s="24">
        <v>692738</v>
      </c>
      <c r="Q18" s="25">
        <v>1799758.6834640778</v>
      </c>
      <c r="R18" s="196"/>
      <c r="S18" s="197"/>
      <c r="T18" s="197"/>
      <c r="U18" s="197"/>
    </row>
    <row r="19" spans="1:21" ht="15" customHeight="1">
      <c r="A19" s="30"/>
      <c r="B19" s="31" t="s">
        <v>185</v>
      </c>
      <c r="C19" s="24">
        <v>199477.88663</v>
      </c>
      <c r="D19" s="24">
        <v>978209.3120480999</v>
      </c>
      <c r="E19" s="24">
        <v>37799</v>
      </c>
      <c r="F19" s="24">
        <v>3148456.170517</v>
      </c>
      <c r="G19" s="24">
        <v>141242.016289</v>
      </c>
      <c r="H19" s="24">
        <v>4505184.3854841</v>
      </c>
      <c r="I19" s="24">
        <v>417828</v>
      </c>
      <c r="J19" s="24">
        <v>1785090.7969030985</v>
      </c>
      <c r="K19" s="24">
        <v>0</v>
      </c>
      <c r="L19" s="24">
        <v>1302991.513208</v>
      </c>
      <c r="M19" s="24">
        <v>3088082.3101110985</v>
      </c>
      <c r="N19" s="24">
        <v>4944</v>
      </c>
      <c r="O19" s="24">
        <v>577382</v>
      </c>
      <c r="P19" s="24">
        <v>582326</v>
      </c>
      <c r="Q19" s="25">
        <v>1252604.0753730016</v>
      </c>
      <c r="R19" s="196"/>
      <c r="S19" s="197"/>
      <c r="T19" s="197"/>
      <c r="U19" s="197"/>
    </row>
    <row r="20" spans="1:21" ht="15" customHeight="1">
      <c r="A20" s="30"/>
      <c r="B20" s="31" t="s">
        <v>186</v>
      </c>
      <c r="C20" s="24">
        <v>210052.398719</v>
      </c>
      <c r="D20" s="24">
        <v>515074.36920042644</v>
      </c>
      <c r="E20" s="24">
        <v>38855</v>
      </c>
      <c r="F20" s="24">
        <v>3836148.333039</v>
      </c>
      <c r="G20" s="24">
        <v>111112.26318300003</v>
      </c>
      <c r="H20" s="24">
        <v>4711242.364141427</v>
      </c>
      <c r="I20" s="24">
        <v>423132</v>
      </c>
      <c r="J20" s="24">
        <v>1803992.5044994876</v>
      </c>
      <c r="K20" s="24">
        <v>0</v>
      </c>
      <c r="L20" s="24">
        <v>1359286.245445</v>
      </c>
      <c r="M20" s="24">
        <v>3163278.7499444876</v>
      </c>
      <c r="N20" s="24">
        <v>4944</v>
      </c>
      <c r="O20" s="24">
        <v>652820</v>
      </c>
      <c r="P20" s="24">
        <v>657764</v>
      </c>
      <c r="Q20" s="25">
        <v>1275163.6141969385</v>
      </c>
      <c r="R20" s="196"/>
      <c r="S20" s="197"/>
      <c r="T20" s="197"/>
      <c r="U20" s="197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21" ht="15" customHeight="1">
      <c r="A22" s="30">
        <v>2022</v>
      </c>
      <c r="B22" s="31" t="s">
        <v>183</v>
      </c>
      <c r="C22" s="24">
        <v>232103.673508</v>
      </c>
      <c r="D22" s="24">
        <v>372290.030432</v>
      </c>
      <c r="E22" s="24">
        <v>39100</v>
      </c>
      <c r="F22" s="24">
        <v>3897724.088422</v>
      </c>
      <c r="G22" s="24">
        <v>340862.6477960001</v>
      </c>
      <c r="H22" s="24">
        <v>4882080.440158</v>
      </c>
      <c r="I22" s="24">
        <v>488324</v>
      </c>
      <c r="J22" s="24">
        <v>1981753.5652957861</v>
      </c>
      <c r="K22" s="24">
        <v>0</v>
      </c>
      <c r="L22" s="24">
        <v>1324691.261129</v>
      </c>
      <c r="M22" s="24">
        <v>3306444.826424786</v>
      </c>
      <c r="N22" s="24">
        <v>4944</v>
      </c>
      <c r="O22" s="24">
        <v>718293</v>
      </c>
      <c r="P22" s="24">
        <v>723237</v>
      </c>
      <c r="Q22" s="25">
        <v>1340722.6137332139</v>
      </c>
      <c r="R22" s="196"/>
      <c r="S22" s="197"/>
      <c r="T22" s="197"/>
      <c r="U22" s="197"/>
    </row>
    <row r="23" spans="1:21" ht="15" customHeight="1">
      <c r="A23" s="30"/>
      <c r="B23" s="31" t="s">
        <v>184</v>
      </c>
      <c r="C23" s="24">
        <v>229555.488807</v>
      </c>
      <c r="D23" s="24">
        <v>354082.4595838214</v>
      </c>
      <c r="E23" s="24">
        <v>40273</v>
      </c>
      <c r="F23" s="24">
        <v>4614811.73096</v>
      </c>
      <c r="G23" s="24">
        <v>371234.69550900004</v>
      </c>
      <c r="H23" s="24">
        <v>5609957.374859821</v>
      </c>
      <c r="I23" s="24">
        <v>521471</v>
      </c>
      <c r="J23" s="24">
        <v>2167126</v>
      </c>
      <c r="K23" s="24">
        <v>0</v>
      </c>
      <c r="L23" s="24">
        <v>1365299.8515219998</v>
      </c>
      <c r="M23" s="24">
        <v>3532425.8515219996</v>
      </c>
      <c r="N23" s="24">
        <v>4944</v>
      </c>
      <c r="O23" s="24">
        <v>769170</v>
      </c>
      <c r="P23" s="24">
        <v>774114</v>
      </c>
      <c r="Q23" s="25">
        <v>1824888.5233378215</v>
      </c>
      <c r="R23" s="196"/>
      <c r="S23" s="197"/>
      <c r="T23" s="197"/>
      <c r="U23" s="197"/>
    </row>
    <row r="24" spans="1:21" ht="15" customHeight="1">
      <c r="A24" s="30"/>
      <c r="B24" s="31" t="s">
        <v>185</v>
      </c>
      <c r="C24" s="24">
        <v>226155.106992</v>
      </c>
      <c r="D24" s="24">
        <v>359848.9315740001</v>
      </c>
      <c r="E24" s="24">
        <v>41366</v>
      </c>
      <c r="F24" s="24">
        <v>5363100.089026</v>
      </c>
      <c r="G24" s="24">
        <v>118403.29225200001</v>
      </c>
      <c r="H24" s="24">
        <v>6108873.419844001</v>
      </c>
      <c r="I24" s="24">
        <v>525513</v>
      </c>
      <c r="J24" s="24">
        <v>2270540</v>
      </c>
      <c r="K24" s="24">
        <v>0</v>
      </c>
      <c r="L24" s="24">
        <v>1413031.1254649998</v>
      </c>
      <c r="M24" s="24">
        <v>3683571.125465</v>
      </c>
      <c r="N24" s="24">
        <v>4944</v>
      </c>
      <c r="O24" s="24">
        <v>812769</v>
      </c>
      <c r="P24" s="24">
        <v>817713</v>
      </c>
      <c r="Q24" s="25">
        <v>2133102.294379</v>
      </c>
      <c r="R24" s="196"/>
      <c r="S24" s="197"/>
      <c r="T24" s="197"/>
      <c r="U24" s="197"/>
    </row>
    <row r="25" spans="1:21" ht="15" customHeight="1">
      <c r="A25" s="30"/>
      <c r="B25" s="31" t="s">
        <v>186</v>
      </c>
      <c r="C25" s="24">
        <v>224267.229654</v>
      </c>
      <c r="D25" s="24">
        <v>276002.06934949005</v>
      </c>
      <c r="E25" s="24">
        <v>39472</v>
      </c>
      <c r="F25" s="24">
        <v>5574557.048704</v>
      </c>
      <c r="G25" s="24">
        <v>736464.1107719999</v>
      </c>
      <c r="H25" s="24">
        <v>6850762.45847949</v>
      </c>
      <c r="I25" s="24">
        <v>595275</v>
      </c>
      <c r="J25" s="24">
        <v>2240381</v>
      </c>
      <c r="K25" s="24">
        <v>0</v>
      </c>
      <c r="L25" s="24">
        <v>1427598.2867390001</v>
      </c>
      <c r="M25" s="24">
        <v>3667979.286739</v>
      </c>
      <c r="N25" s="24">
        <v>4944</v>
      </c>
      <c r="O25" s="24">
        <v>911314</v>
      </c>
      <c r="P25" s="24">
        <v>916258</v>
      </c>
      <c r="Q25" s="25">
        <v>2861800.17174049</v>
      </c>
      <c r="R25" s="196"/>
      <c r="S25" s="197"/>
      <c r="T25" s="197"/>
      <c r="U25" s="197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21" ht="15" customHeight="1">
      <c r="A27" s="212">
        <v>2023</v>
      </c>
      <c r="B27" s="213" t="s">
        <v>188</v>
      </c>
      <c r="C27" s="24">
        <v>234515.159304</v>
      </c>
      <c r="D27" s="24">
        <v>290643.9520294888</v>
      </c>
      <c r="E27" s="24">
        <v>39217</v>
      </c>
      <c r="F27" s="24">
        <v>5296102.831357</v>
      </c>
      <c r="G27" s="24">
        <v>867222.218341</v>
      </c>
      <c r="H27" s="24">
        <v>6727701.161031489</v>
      </c>
      <c r="I27" s="24">
        <v>597186</v>
      </c>
      <c r="J27" s="24">
        <v>2210853</v>
      </c>
      <c r="K27" s="24">
        <v>0</v>
      </c>
      <c r="L27" s="24">
        <v>1415945.6796950002</v>
      </c>
      <c r="M27" s="24">
        <v>3626798.679695</v>
      </c>
      <c r="N27" s="24">
        <v>4944</v>
      </c>
      <c r="O27" s="24">
        <v>1001962</v>
      </c>
      <c r="P27" s="24">
        <v>1006906</v>
      </c>
      <c r="Q27" s="25">
        <v>2691182.4813364884</v>
      </c>
      <c r="R27" s="196"/>
      <c r="S27" s="206"/>
      <c r="T27" s="197"/>
      <c r="U27" s="197"/>
    </row>
    <row r="28" spans="1:21" ht="15" customHeight="1">
      <c r="A28" s="30"/>
      <c r="B28" s="213" t="s">
        <v>189</v>
      </c>
      <c r="C28" s="24">
        <v>227842.61971</v>
      </c>
      <c r="D28" s="24">
        <v>167925.11152711566</v>
      </c>
      <c r="E28" s="24">
        <v>125243.35371506511</v>
      </c>
      <c r="F28" s="24">
        <v>5173006.597837999</v>
      </c>
      <c r="G28" s="24">
        <v>1012851.434998</v>
      </c>
      <c r="H28" s="24">
        <v>6706869.117788181</v>
      </c>
      <c r="I28" s="24">
        <v>609866</v>
      </c>
      <c r="J28" s="24">
        <v>2270114</v>
      </c>
      <c r="K28" s="24">
        <v>0</v>
      </c>
      <c r="L28" s="24">
        <v>1368415.922421</v>
      </c>
      <c r="M28" s="24">
        <v>3638529.922421</v>
      </c>
      <c r="N28" s="24">
        <v>4944</v>
      </c>
      <c r="O28" s="24">
        <v>1168052</v>
      </c>
      <c r="P28" s="24">
        <v>1172996</v>
      </c>
      <c r="Q28" s="25">
        <v>2505209.1953671807</v>
      </c>
      <c r="R28" s="196"/>
      <c r="S28" s="206"/>
      <c r="T28" s="197"/>
      <c r="U28" s="197"/>
    </row>
    <row r="29" spans="1:21" ht="15" customHeight="1">
      <c r="A29" s="30"/>
      <c r="B29" s="213" t="s">
        <v>183</v>
      </c>
      <c r="C29" s="24">
        <v>227842.61971</v>
      </c>
      <c r="D29" s="24">
        <v>171055.7207525445</v>
      </c>
      <c r="E29" s="24">
        <v>38972</v>
      </c>
      <c r="F29" s="24">
        <v>5109738.6215119995</v>
      </c>
      <c r="G29" s="24">
        <v>1233372.854738</v>
      </c>
      <c r="H29" s="24">
        <v>6780981.816712544</v>
      </c>
      <c r="I29" s="24">
        <v>737484</v>
      </c>
      <c r="J29" s="24">
        <v>2287766</v>
      </c>
      <c r="K29" s="24">
        <v>0</v>
      </c>
      <c r="L29" s="24">
        <v>1358417.282883</v>
      </c>
      <c r="M29" s="24">
        <v>3646183.282883</v>
      </c>
      <c r="N29" s="24">
        <v>4944</v>
      </c>
      <c r="O29" s="24">
        <v>1084487</v>
      </c>
      <c r="P29" s="24">
        <v>1089431</v>
      </c>
      <c r="Q29" s="25">
        <v>2782851.5338295447</v>
      </c>
      <c r="R29" s="196"/>
      <c r="S29" s="206"/>
      <c r="T29" s="197"/>
      <c r="U29" s="197"/>
    </row>
    <row r="30" spans="1:21" ht="15" customHeight="1">
      <c r="A30" s="30"/>
      <c r="B30" s="213" t="s">
        <v>190</v>
      </c>
      <c r="C30" s="24">
        <v>238027.549925</v>
      </c>
      <c r="D30" s="24">
        <v>177657.43939260856</v>
      </c>
      <c r="E30" s="24">
        <v>38647</v>
      </c>
      <c r="F30" s="24">
        <v>5851824.89432</v>
      </c>
      <c r="G30" s="24">
        <v>1190354.937728</v>
      </c>
      <c r="H30" s="24">
        <v>7496511.821365609</v>
      </c>
      <c r="I30" s="24">
        <v>476343</v>
      </c>
      <c r="J30" s="24">
        <v>2268678</v>
      </c>
      <c r="K30" s="24">
        <v>0</v>
      </c>
      <c r="L30" s="24">
        <v>1327881.911747</v>
      </c>
      <c r="M30" s="24">
        <v>3596559.911747</v>
      </c>
      <c r="N30" s="24">
        <v>4944</v>
      </c>
      <c r="O30" s="24">
        <v>1018107</v>
      </c>
      <c r="P30" s="24">
        <v>1023051</v>
      </c>
      <c r="Q30" s="25">
        <v>3353243.9096186087</v>
      </c>
      <c r="R30" s="196"/>
      <c r="S30" s="206"/>
      <c r="T30" s="197"/>
      <c r="U30" s="197"/>
    </row>
    <row r="31" spans="1:21" ht="15" customHeight="1">
      <c r="A31" s="30"/>
      <c r="B31" s="213" t="s">
        <v>191</v>
      </c>
      <c r="C31" s="24">
        <v>244562.47099</v>
      </c>
      <c r="D31" s="24">
        <v>186986.47513318885</v>
      </c>
      <c r="E31" s="24">
        <v>39148</v>
      </c>
      <c r="F31" s="24">
        <v>5497517.4001899995</v>
      </c>
      <c r="G31" s="24">
        <v>1299372.591828</v>
      </c>
      <c r="H31" s="24">
        <v>7267586.938141188</v>
      </c>
      <c r="I31" s="24">
        <v>379813</v>
      </c>
      <c r="J31" s="24">
        <v>2301411</v>
      </c>
      <c r="K31" s="24">
        <v>0</v>
      </c>
      <c r="L31" s="24">
        <v>1348185.911747</v>
      </c>
      <c r="M31" s="24">
        <v>3649596.911747</v>
      </c>
      <c r="N31" s="24">
        <v>4944</v>
      </c>
      <c r="O31" s="24">
        <v>1083851</v>
      </c>
      <c r="P31" s="24">
        <v>1088795</v>
      </c>
      <c r="Q31" s="25">
        <v>2909008.0263941884</v>
      </c>
      <c r="R31" s="196"/>
      <c r="S31" s="206"/>
      <c r="T31" s="197"/>
      <c r="U31" s="197"/>
    </row>
    <row r="32" spans="1:21" ht="15" customHeight="1">
      <c r="A32" s="30"/>
      <c r="B32" s="213" t="s">
        <v>184</v>
      </c>
      <c r="C32" s="24">
        <v>231965.153938</v>
      </c>
      <c r="D32" s="24">
        <v>175261.94622847135</v>
      </c>
      <c r="E32" s="24">
        <v>38564</v>
      </c>
      <c r="F32" s="24">
        <v>5103107.643068</v>
      </c>
      <c r="G32" s="24">
        <v>1508923.389367</v>
      </c>
      <c r="H32" s="24">
        <v>7057822.132601472</v>
      </c>
      <c r="I32" s="24">
        <v>470070</v>
      </c>
      <c r="J32" s="24">
        <v>2240867</v>
      </c>
      <c r="K32" s="24">
        <v>0</v>
      </c>
      <c r="L32" s="24">
        <v>1321249.213939</v>
      </c>
      <c r="M32" s="24">
        <v>3562116.213939</v>
      </c>
      <c r="N32" s="24">
        <v>4944</v>
      </c>
      <c r="O32" s="24">
        <v>1082167</v>
      </c>
      <c r="P32" s="24">
        <v>1087111</v>
      </c>
      <c r="Q32" s="25">
        <v>2878664.918662471</v>
      </c>
      <c r="R32" s="196"/>
      <c r="S32" s="206"/>
      <c r="T32" s="197"/>
      <c r="U32" s="197"/>
    </row>
    <row r="33" spans="1:21" ht="15" customHeight="1">
      <c r="A33" s="30"/>
      <c r="B33" s="213" t="s">
        <v>192</v>
      </c>
      <c r="C33" s="24">
        <v>237115.081646</v>
      </c>
      <c r="D33" s="24">
        <v>182236.78163297975</v>
      </c>
      <c r="E33" s="24">
        <v>38557</v>
      </c>
      <c r="F33" s="24">
        <v>5047200.81417</v>
      </c>
      <c r="G33" s="24">
        <v>1400752.549343</v>
      </c>
      <c r="H33" s="24">
        <v>6905862.22679198</v>
      </c>
      <c r="I33" s="24">
        <v>509931</v>
      </c>
      <c r="J33" s="24">
        <v>2280039</v>
      </c>
      <c r="K33" s="24">
        <v>0</v>
      </c>
      <c r="L33" s="24">
        <v>1323222.937844</v>
      </c>
      <c r="M33" s="24">
        <v>3603261.937844</v>
      </c>
      <c r="N33" s="24">
        <v>4944</v>
      </c>
      <c r="O33" s="24">
        <v>1079388</v>
      </c>
      <c r="P33" s="24">
        <v>1084332</v>
      </c>
      <c r="Q33" s="25">
        <v>2728199.28894798</v>
      </c>
      <c r="R33" s="196"/>
      <c r="S33" s="206"/>
      <c r="T33" s="197"/>
      <c r="U33" s="197"/>
    </row>
    <row r="34" spans="1:21" ht="15" customHeight="1">
      <c r="A34" s="30"/>
      <c r="B34" s="213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196"/>
      <c r="S34" s="206"/>
      <c r="T34" s="197"/>
      <c r="U34" s="197"/>
    </row>
    <row r="35" spans="1:21" ht="15" customHeight="1">
      <c r="A35" s="30"/>
      <c r="B35" s="213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196"/>
      <c r="S35" s="206"/>
      <c r="T35" s="197"/>
      <c r="U35" s="197"/>
    </row>
    <row r="36" spans="1:21" ht="15" customHeight="1">
      <c r="A36" s="30"/>
      <c r="B36" s="21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196"/>
      <c r="S36" s="206"/>
      <c r="T36" s="197"/>
      <c r="U36" s="197"/>
    </row>
    <row r="37" spans="1:21" ht="15" customHeight="1">
      <c r="A37" s="30"/>
      <c r="B37" s="213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196"/>
      <c r="S37" s="206"/>
      <c r="T37" s="197"/>
      <c r="U37" s="197"/>
    </row>
    <row r="38" spans="1:21" ht="15" customHeight="1">
      <c r="A38" s="30"/>
      <c r="B38" s="213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196"/>
      <c r="S38" s="206"/>
      <c r="T38" s="197"/>
      <c r="U38" s="197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3:1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5">
    <mergeCell ref="A4:B5"/>
    <mergeCell ref="I4:I5"/>
    <mergeCell ref="Q4:Q5"/>
    <mergeCell ref="J4:M4"/>
    <mergeCell ref="N4:P4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showGridLines="0" zoomScalePageLayoutView="0" workbookViewId="0" topLeftCell="A8">
      <selection activeCell="S8" sqref="S1:Y16384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10" width="10.00390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10.2812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10.28125" style="8" customWidth="1"/>
    <col min="19" max="19" width="11.421875" style="8" customWidth="1"/>
    <col min="20" max="20" width="12.57421875" style="8" customWidth="1"/>
    <col min="21" max="21" width="11.421875" style="8" customWidth="1"/>
    <col min="22" max="22" width="12.8515625" style="8" customWidth="1"/>
    <col min="23" max="23" width="11.421875" style="8" customWidth="1"/>
    <col min="24" max="24" width="13.140625" style="8" customWidth="1"/>
    <col min="25" max="16384" width="11.421875" style="8" customWidth="1"/>
  </cols>
  <sheetData>
    <row r="2" spans="1:18" ht="15.75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6.5" thickBot="1">
      <c r="A3" s="7" t="str">
        <f>+AEN!$A3</f>
        <v>ZONE BEAC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75</v>
      </c>
      <c r="Q3" s="1"/>
      <c r="R3" s="1"/>
    </row>
    <row r="4" spans="1:18" ht="30" customHeight="1">
      <c r="A4" s="221" t="s">
        <v>30</v>
      </c>
      <c r="B4" s="245"/>
      <c r="C4" s="46" t="s">
        <v>76</v>
      </c>
      <c r="D4" s="47"/>
      <c r="E4" s="47"/>
      <c r="F4" s="47"/>
      <c r="G4" s="47"/>
      <c r="H4" s="47"/>
      <c r="I4" s="47"/>
      <c r="J4" s="48"/>
      <c r="K4" s="229" t="s">
        <v>77</v>
      </c>
      <c r="L4" s="234" t="s">
        <v>78</v>
      </c>
      <c r="M4" s="288"/>
      <c r="N4" s="288"/>
      <c r="O4" s="288"/>
      <c r="P4" s="288"/>
      <c r="Q4" s="295"/>
      <c r="R4" s="219" t="s">
        <v>166</v>
      </c>
    </row>
    <row r="5" spans="1:18" ht="15.75" customHeight="1">
      <c r="A5" s="271"/>
      <c r="B5" s="272"/>
      <c r="C5" s="95" t="s">
        <v>79</v>
      </c>
      <c r="D5" s="96"/>
      <c r="E5" s="96"/>
      <c r="F5" s="97"/>
      <c r="G5" s="290" t="s">
        <v>80</v>
      </c>
      <c r="H5" s="291"/>
      <c r="I5" s="292"/>
      <c r="J5" s="293" t="s">
        <v>164</v>
      </c>
      <c r="K5" s="286"/>
      <c r="L5" s="96" t="s">
        <v>79</v>
      </c>
      <c r="M5" s="96"/>
      <c r="N5" s="96"/>
      <c r="O5" s="97"/>
      <c r="P5" s="293" t="s">
        <v>33</v>
      </c>
      <c r="Q5" s="293" t="s">
        <v>165</v>
      </c>
      <c r="R5" s="294"/>
    </row>
    <row r="6" spans="1:18" ht="72" customHeight="1">
      <c r="A6" s="284"/>
      <c r="B6" s="285"/>
      <c r="C6" s="134" t="s">
        <v>182</v>
      </c>
      <c r="D6" s="134" t="s">
        <v>181</v>
      </c>
      <c r="E6" s="134" t="s">
        <v>163</v>
      </c>
      <c r="F6" s="134" t="s">
        <v>8</v>
      </c>
      <c r="G6" s="134" t="s">
        <v>132</v>
      </c>
      <c r="H6" s="134" t="s">
        <v>130</v>
      </c>
      <c r="I6" s="134" t="s">
        <v>8</v>
      </c>
      <c r="J6" s="286"/>
      <c r="K6" s="141" t="s">
        <v>72</v>
      </c>
      <c r="L6" s="142" t="s">
        <v>81</v>
      </c>
      <c r="M6" s="134" t="s">
        <v>73</v>
      </c>
      <c r="N6" s="135" t="s">
        <v>71</v>
      </c>
      <c r="O6" s="135" t="s">
        <v>8</v>
      </c>
      <c r="P6" s="286"/>
      <c r="Q6" s="286"/>
      <c r="R6" s="287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v>2014</v>
      </c>
      <c r="B8" s="27"/>
      <c r="C8" s="191">
        <v>1193877</v>
      </c>
      <c r="D8" s="191">
        <v>0</v>
      </c>
      <c r="E8" s="191">
        <v>83867</v>
      </c>
      <c r="F8" s="191">
        <v>1277744</v>
      </c>
      <c r="G8" s="191">
        <v>137046</v>
      </c>
      <c r="H8" s="191">
        <v>2733612</v>
      </c>
      <c r="I8" s="191">
        <v>2870658</v>
      </c>
      <c r="J8" s="191">
        <v>-1592914</v>
      </c>
      <c r="K8" s="191">
        <v>155555</v>
      </c>
      <c r="L8" s="191">
        <v>339149</v>
      </c>
      <c r="M8" s="191">
        <v>4944</v>
      </c>
      <c r="N8" s="191">
        <v>736901</v>
      </c>
      <c r="O8" s="191">
        <v>1080994</v>
      </c>
      <c r="P8" s="191">
        <v>1441749</v>
      </c>
      <c r="Q8" s="191">
        <v>-360755</v>
      </c>
      <c r="R8" s="190">
        <v>-1798114</v>
      </c>
    </row>
    <row r="9" spans="1:18" ht="15" customHeight="1">
      <c r="A9" s="22">
        <v>2015</v>
      </c>
      <c r="B9" s="27"/>
      <c r="C9" s="191">
        <v>2130220</v>
      </c>
      <c r="D9" s="191">
        <v>0</v>
      </c>
      <c r="E9" s="191">
        <v>83867</v>
      </c>
      <c r="F9" s="191">
        <v>2214087</v>
      </c>
      <c r="G9" s="191">
        <v>100429</v>
      </c>
      <c r="H9" s="191">
        <v>2343545</v>
      </c>
      <c r="I9" s="191">
        <v>2443974</v>
      </c>
      <c r="J9" s="191">
        <v>-229887</v>
      </c>
      <c r="K9" s="191">
        <v>173793</v>
      </c>
      <c r="L9" s="191">
        <v>586661</v>
      </c>
      <c r="M9" s="191">
        <v>4944</v>
      </c>
      <c r="N9" s="191">
        <v>714033</v>
      </c>
      <c r="O9" s="191">
        <v>1305638</v>
      </c>
      <c r="P9" s="191">
        <v>1424933</v>
      </c>
      <c r="Q9" s="191">
        <v>-119295</v>
      </c>
      <c r="R9" s="190">
        <v>-175389</v>
      </c>
    </row>
    <row r="10" spans="1:18" ht="15" customHeight="1">
      <c r="A10" s="22">
        <v>2016</v>
      </c>
      <c r="B10" s="27"/>
      <c r="C10" s="191">
        <v>2360435</v>
      </c>
      <c r="D10" s="191">
        <v>0</v>
      </c>
      <c r="E10" s="191">
        <v>85669</v>
      </c>
      <c r="F10" s="191">
        <v>2446104</v>
      </c>
      <c r="G10" s="191">
        <v>123391</v>
      </c>
      <c r="H10" s="191">
        <v>873105</v>
      </c>
      <c r="I10" s="191">
        <v>996496</v>
      </c>
      <c r="J10" s="191">
        <v>1449608</v>
      </c>
      <c r="K10" s="191">
        <v>200697</v>
      </c>
      <c r="L10" s="191">
        <v>1200273</v>
      </c>
      <c r="M10" s="191">
        <v>4944</v>
      </c>
      <c r="N10" s="191">
        <v>933545</v>
      </c>
      <c r="O10" s="191">
        <v>2138762</v>
      </c>
      <c r="P10" s="191">
        <v>1347389</v>
      </c>
      <c r="Q10" s="191">
        <v>791373</v>
      </c>
      <c r="R10" s="190">
        <v>2441678</v>
      </c>
    </row>
    <row r="11" spans="1:18" ht="15" customHeight="1">
      <c r="A11" s="22">
        <v>2017</v>
      </c>
      <c r="B11" s="27"/>
      <c r="C11" s="191">
        <v>463826</v>
      </c>
      <c r="D11" s="191">
        <v>0</v>
      </c>
      <c r="E11" s="191">
        <v>2309169</v>
      </c>
      <c r="F11" s="191">
        <v>2772995</v>
      </c>
      <c r="G11" s="191">
        <v>129343</v>
      </c>
      <c r="H11" s="191">
        <v>1183193.265405</v>
      </c>
      <c r="I11" s="191">
        <v>1312536.265405</v>
      </c>
      <c r="J11" s="191">
        <v>1460458.734595</v>
      </c>
      <c r="K11" s="191">
        <v>490736</v>
      </c>
      <c r="L11" s="191">
        <v>1037679</v>
      </c>
      <c r="M11" s="191">
        <v>4944</v>
      </c>
      <c r="N11" s="191">
        <v>1069705</v>
      </c>
      <c r="O11" s="191">
        <v>2112328</v>
      </c>
      <c r="P11" s="191">
        <v>1315048</v>
      </c>
      <c r="Q11" s="191">
        <v>797280</v>
      </c>
      <c r="R11" s="190">
        <v>2748474.734595</v>
      </c>
    </row>
    <row r="12" spans="1:18" ht="15" customHeight="1">
      <c r="A12" s="22">
        <v>2018</v>
      </c>
      <c r="B12" s="27"/>
      <c r="C12" s="191">
        <v>2481</v>
      </c>
      <c r="D12" s="191">
        <v>0</v>
      </c>
      <c r="E12" s="191">
        <v>2770401</v>
      </c>
      <c r="F12" s="191">
        <v>2772882</v>
      </c>
      <c r="G12" s="191">
        <v>75264</v>
      </c>
      <c r="H12" s="191">
        <v>1216583.265405</v>
      </c>
      <c r="I12" s="191">
        <v>1291847.265405</v>
      </c>
      <c r="J12" s="191">
        <v>1481034.734595</v>
      </c>
      <c r="K12" s="191">
        <v>798243</v>
      </c>
      <c r="L12" s="191">
        <v>1233548</v>
      </c>
      <c r="M12" s="191">
        <v>4944</v>
      </c>
      <c r="N12" s="191">
        <v>1072189</v>
      </c>
      <c r="O12" s="191">
        <v>2310681</v>
      </c>
      <c r="P12" s="191">
        <v>1159637</v>
      </c>
      <c r="Q12" s="191">
        <v>1151044</v>
      </c>
      <c r="R12" s="190">
        <v>3430321.734595</v>
      </c>
    </row>
    <row r="13" spans="1:18" ht="15" customHeight="1">
      <c r="A13" s="22">
        <v>2019</v>
      </c>
      <c r="B13" s="27"/>
      <c r="C13" s="191">
        <v>0</v>
      </c>
      <c r="D13" s="191">
        <v>0</v>
      </c>
      <c r="E13" s="191">
        <v>2771783</v>
      </c>
      <c r="F13" s="191">
        <v>2771783</v>
      </c>
      <c r="G13" s="191">
        <v>78312</v>
      </c>
      <c r="H13" s="191">
        <v>1136689.265405</v>
      </c>
      <c r="I13" s="191">
        <v>1215001.265405</v>
      </c>
      <c r="J13" s="191">
        <v>1556781.734595</v>
      </c>
      <c r="K13" s="191">
        <v>1019908</v>
      </c>
      <c r="L13" s="191">
        <v>2046687</v>
      </c>
      <c r="M13" s="191">
        <v>4944</v>
      </c>
      <c r="N13" s="191">
        <v>1065696</v>
      </c>
      <c r="O13" s="191">
        <v>3117327</v>
      </c>
      <c r="P13" s="191">
        <v>1196592</v>
      </c>
      <c r="Q13" s="191">
        <v>1920735</v>
      </c>
      <c r="R13" s="190">
        <v>4497424.734595</v>
      </c>
    </row>
    <row r="14" spans="1:18" ht="15" customHeight="1">
      <c r="A14" s="22">
        <v>2020</v>
      </c>
      <c r="B14" s="27"/>
      <c r="C14" s="191">
        <v>0</v>
      </c>
      <c r="D14" s="191">
        <v>40718</v>
      </c>
      <c r="E14" s="191">
        <v>2770452</v>
      </c>
      <c r="F14" s="191">
        <v>2811170</v>
      </c>
      <c r="G14" s="191">
        <v>144457</v>
      </c>
      <c r="H14" s="191">
        <v>775277.4735920001</v>
      </c>
      <c r="I14" s="191">
        <v>919734.4735920001</v>
      </c>
      <c r="J14" s="191">
        <v>1891435.526408</v>
      </c>
      <c r="K14" s="191">
        <v>1701179</v>
      </c>
      <c r="L14" s="191">
        <v>2883073</v>
      </c>
      <c r="M14" s="191">
        <v>4944</v>
      </c>
      <c r="N14" s="191">
        <v>1358445</v>
      </c>
      <c r="O14" s="191">
        <v>4246462</v>
      </c>
      <c r="P14" s="191">
        <v>1295482</v>
      </c>
      <c r="Q14" s="191">
        <v>2950980</v>
      </c>
      <c r="R14" s="190">
        <v>6543594.526408</v>
      </c>
    </row>
    <row r="15" spans="1:18" ht="15" customHeight="1">
      <c r="A15" s="22">
        <v>2021</v>
      </c>
      <c r="B15" s="27"/>
      <c r="C15" s="191">
        <v>415351.56134899997</v>
      </c>
      <c r="D15" s="191">
        <v>0</v>
      </c>
      <c r="E15" s="191">
        <v>2770055</v>
      </c>
      <c r="F15" s="191">
        <v>3185406.561349</v>
      </c>
      <c r="G15" s="191">
        <v>86104</v>
      </c>
      <c r="H15" s="191">
        <v>1020511.106774</v>
      </c>
      <c r="I15" s="191">
        <v>1106615.106774</v>
      </c>
      <c r="J15" s="191">
        <v>2078791.4545749999</v>
      </c>
      <c r="K15" s="191">
        <v>2464079.5044994876</v>
      </c>
      <c r="L15" s="191">
        <v>3809078</v>
      </c>
      <c r="M15" s="191">
        <v>4944</v>
      </c>
      <c r="N15" s="191">
        <v>1295296</v>
      </c>
      <c r="O15" s="191">
        <v>5109318</v>
      </c>
      <c r="P15" s="191">
        <v>1417252</v>
      </c>
      <c r="Q15" s="191">
        <v>3692066</v>
      </c>
      <c r="R15" s="190">
        <v>8234936.959074488</v>
      </c>
    </row>
    <row r="16" spans="1:18" ht="15" customHeight="1">
      <c r="A16" s="22">
        <v>2022</v>
      </c>
      <c r="B16" s="27"/>
      <c r="C16" s="191">
        <v>308940.145882</v>
      </c>
      <c r="D16" s="191">
        <v>100503</v>
      </c>
      <c r="E16" s="191">
        <v>2770015</v>
      </c>
      <c r="F16" s="191">
        <v>3179458.145882</v>
      </c>
      <c r="G16" s="191">
        <v>86645</v>
      </c>
      <c r="H16" s="191">
        <v>1948527.106774</v>
      </c>
      <c r="I16" s="191">
        <v>2035172.106774</v>
      </c>
      <c r="J16" s="191">
        <v>1144286.0391080002</v>
      </c>
      <c r="K16" s="191">
        <v>3154977</v>
      </c>
      <c r="L16" s="191">
        <v>4627130</v>
      </c>
      <c r="M16" s="191">
        <v>4944</v>
      </c>
      <c r="N16" s="191">
        <v>1316670</v>
      </c>
      <c r="O16" s="191">
        <v>5948744</v>
      </c>
      <c r="P16" s="191">
        <v>1522780</v>
      </c>
      <c r="Q16" s="191">
        <v>4425964</v>
      </c>
      <c r="R16" s="190">
        <v>8725227.039108</v>
      </c>
    </row>
    <row r="17" spans="1:18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0"/>
    </row>
    <row r="18" spans="1:18" ht="15" customHeight="1">
      <c r="A18" s="30">
        <v>2021</v>
      </c>
      <c r="B18" s="31" t="s">
        <v>183</v>
      </c>
      <c r="C18" s="191">
        <v>12977</v>
      </c>
      <c r="D18" s="191">
        <v>54522</v>
      </c>
      <c r="E18" s="191">
        <v>2778733</v>
      </c>
      <c r="F18" s="191">
        <v>2846232</v>
      </c>
      <c r="G18" s="191">
        <v>156346</v>
      </c>
      <c r="H18" s="191">
        <v>731584.4735920001</v>
      </c>
      <c r="I18" s="191">
        <v>887930.4735920001</v>
      </c>
      <c r="J18" s="191">
        <v>1958301.526408</v>
      </c>
      <c r="K18" s="191">
        <v>1570614</v>
      </c>
      <c r="L18" s="191">
        <v>2918937</v>
      </c>
      <c r="M18" s="191">
        <v>4944</v>
      </c>
      <c r="N18" s="191">
        <v>1350275</v>
      </c>
      <c r="O18" s="191">
        <v>4274156</v>
      </c>
      <c r="P18" s="191">
        <v>1281672</v>
      </c>
      <c r="Q18" s="191">
        <v>2992484</v>
      </c>
      <c r="R18" s="190">
        <v>6521399.526408</v>
      </c>
    </row>
    <row r="19" spans="1:18" ht="15" customHeight="1">
      <c r="A19" s="30"/>
      <c r="B19" s="31" t="s">
        <v>184</v>
      </c>
      <c r="C19" s="191">
        <v>88375</v>
      </c>
      <c r="D19" s="191">
        <v>174779</v>
      </c>
      <c r="E19" s="191">
        <v>2777485</v>
      </c>
      <c r="F19" s="191">
        <v>3040639</v>
      </c>
      <c r="G19" s="191">
        <v>154303</v>
      </c>
      <c r="H19" s="191">
        <v>729035.4735920001</v>
      </c>
      <c r="I19" s="191">
        <v>883338.4735920001</v>
      </c>
      <c r="J19" s="191">
        <v>2157300.526408</v>
      </c>
      <c r="K19" s="191">
        <v>1562373</v>
      </c>
      <c r="L19" s="191">
        <v>3316707</v>
      </c>
      <c r="M19" s="191">
        <v>4944</v>
      </c>
      <c r="N19" s="191">
        <v>1419009</v>
      </c>
      <c r="O19" s="191">
        <v>4740660</v>
      </c>
      <c r="P19" s="191">
        <v>1290989</v>
      </c>
      <c r="Q19" s="191">
        <v>3449671</v>
      </c>
      <c r="R19" s="190">
        <v>7169344.526408</v>
      </c>
    </row>
    <row r="20" spans="1:18" ht="15" customHeight="1">
      <c r="A20" s="30"/>
      <c r="B20" s="31" t="s">
        <v>185</v>
      </c>
      <c r="C20" s="191">
        <v>13406</v>
      </c>
      <c r="D20" s="191">
        <v>389937</v>
      </c>
      <c r="E20" s="191">
        <v>2770115</v>
      </c>
      <c r="F20" s="191">
        <v>3173458</v>
      </c>
      <c r="G20" s="191">
        <v>151663</v>
      </c>
      <c r="H20" s="191">
        <v>1137269.106774</v>
      </c>
      <c r="I20" s="191">
        <v>1288932.106774</v>
      </c>
      <c r="J20" s="191">
        <v>1884525.893226</v>
      </c>
      <c r="K20" s="191">
        <v>1785090.7969030985</v>
      </c>
      <c r="L20" s="191">
        <v>3497279</v>
      </c>
      <c r="M20" s="191">
        <v>4944</v>
      </c>
      <c r="N20" s="191">
        <v>1358423</v>
      </c>
      <c r="O20" s="191">
        <v>4860646</v>
      </c>
      <c r="P20" s="191">
        <v>1286798</v>
      </c>
      <c r="Q20" s="191">
        <v>3573848</v>
      </c>
      <c r="R20" s="190">
        <v>7243464.6901290985</v>
      </c>
    </row>
    <row r="21" spans="1:18" ht="15" customHeight="1">
      <c r="A21" s="30"/>
      <c r="B21" s="31" t="s">
        <v>186</v>
      </c>
      <c r="C21" s="191">
        <v>415351.56134899997</v>
      </c>
      <c r="D21" s="191">
        <v>0</v>
      </c>
      <c r="E21" s="191">
        <v>2770055</v>
      </c>
      <c r="F21" s="191">
        <v>3185406.561349</v>
      </c>
      <c r="G21" s="191">
        <v>86104</v>
      </c>
      <c r="H21" s="191">
        <v>1020511.106774</v>
      </c>
      <c r="I21" s="191">
        <v>1106615.106774</v>
      </c>
      <c r="J21" s="191">
        <v>2078791.4545749999</v>
      </c>
      <c r="K21" s="191">
        <v>2464079.5044994876</v>
      </c>
      <c r="L21" s="191">
        <v>3809078</v>
      </c>
      <c r="M21" s="191">
        <v>4944</v>
      </c>
      <c r="N21" s="191">
        <v>1295296</v>
      </c>
      <c r="O21" s="191">
        <v>5109318</v>
      </c>
      <c r="P21" s="191">
        <v>1417252</v>
      </c>
      <c r="Q21" s="191">
        <v>3692066</v>
      </c>
      <c r="R21" s="190">
        <v>8234936.959074488</v>
      </c>
    </row>
    <row r="22" spans="1:18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0"/>
    </row>
    <row r="23" spans="1:18" ht="15" customHeight="1">
      <c r="A23" s="30">
        <v>2022</v>
      </c>
      <c r="B23" s="31" t="s">
        <v>183</v>
      </c>
      <c r="C23" s="191">
        <v>281732.56134899997</v>
      </c>
      <c r="D23" s="191">
        <v>121437</v>
      </c>
      <c r="E23" s="191">
        <v>2783408</v>
      </c>
      <c r="F23" s="191">
        <v>3186577.561349</v>
      </c>
      <c r="G23" s="191">
        <v>109642</v>
      </c>
      <c r="H23" s="191">
        <v>1296683.106774</v>
      </c>
      <c r="I23" s="191">
        <v>1406325.106774</v>
      </c>
      <c r="J23" s="191">
        <v>1780252.4545749999</v>
      </c>
      <c r="K23" s="191">
        <v>2791521.565295786</v>
      </c>
      <c r="L23" s="191">
        <v>3979298</v>
      </c>
      <c r="M23" s="191">
        <v>4944</v>
      </c>
      <c r="N23" s="191">
        <v>1386084</v>
      </c>
      <c r="O23" s="191">
        <v>5370326</v>
      </c>
      <c r="P23" s="191">
        <v>1490000</v>
      </c>
      <c r="Q23" s="191">
        <v>3880326</v>
      </c>
      <c r="R23" s="190">
        <v>8452100.019870786</v>
      </c>
    </row>
    <row r="24" spans="1:18" ht="15" customHeight="1">
      <c r="A24" s="30"/>
      <c r="B24" s="31" t="s">
        <v>184</v>
      </c>
      <c r="C24" s="191">
        <v>319978.074404</v>
      </c>
      <c r="D24" s="191">
        <v>107656</v>
      </c>
      <c r="E24" s="191">
        <v>2770015</v>
      </c>
      <c r="F24" s="191">
        <v>3197649.074404</v>
      </c>
      <c r="G24" s="191">
        <v>119942</v>
      </c>
      <c r="H24" s="191">
        <v>1809523.106774</v>
      </c>
      <c r="I24" s="191">
        <v>1929465.106774</v>
      </c>
      <c r="J24" s="191">
        <v>1268183.9676299999</v>
      </c>
      <c r="K24" s="191">
        <v>3029638</v>
      </c>
      <c r="L24" s="191">
        <v>4198080</v>
      </c>
      <c r="M24" s="191">
        <v>4944</v>
      </c>
      <c r="N24" s="191">
        <v>1335384</v>
      </c>
      <c r="O24" s="191">
        <v>5538408</v>
      </c>
      <c r="P24" s="191">
        <v>1712978</v>
      </c>
      <c r="Q24" s="191">
        <v>3825430</v>
      </c>
      <c r="R24" s="190">
        <v>8123251.96763</v>
      </c>
    </row>
    <row r="25" spans="1:18" ht="15" customHeight="1">
      <c r="A25" s="30"/>
      <c r="B25" s="31" t="s">
        <v>185</v>
      </c>
      <c r="C25" s="191">
        <v>307558.16000599996</v>
      </c>
      <c r="D25" s="191">
        <v>105736</v>
      </c>
      <c r="E25" s="191">
        <v>2770015</v>
      </c>
      <c r="F25" s="191">
        <v>3183309.1600059997</v>
      </c>
      <c r="G25" s="191">
        <v>122965</v>
      </c>
      <c r="H25" s="191">
        <v>1800224.106774</v>
      </c>
      <c r="I25" s="191">
        <v>1923189.106774</v>
      </c>
      <c r="J25" s="191">
        <v>1260120.0532319997</v>
      </c>
      <c r="K25" s="191">
        <v>3156435</v>
      </c>
      <c r="L25" s="191">
        <v>4402968</v>
      </c>
      <c r="M25" s="191">
        <v>4944</v>
      </c>
      <c r="N25" s="191">
        <v>1307156</v>
      </c>
      <c r="O25" s="191">
        <v>5715068</v>
      </c>
      <c r="P25" s="191">
        <v>1588908</v>
      </c>
      <c r="Q25" s="191">
        <v>4126160</v>
      </c>
      <c r="R25" s="190">
        <v>8542715.053232</v>
      </c>
    </row>
    <row r="26" spans="1:18" ht="15" customHeight="1">
      <c r="A26" s="30"/>
      <c r="B26" s="31" t="s">
        <v>186</v>
      </c>
      <c r="C26" s="191">
        <v>308940.145882</v>
      </c>
      <c r="D26" s="191">
        <v>100503</v>
      </c>
      <c r="E26" s="191">
        <v>2770015</v>
      </c>
      <c r="F26" s="191">
        <v>3179458.145882</v>
      </c>
      <c r="G26" s="191">
        <v>86645</v>
      </c>
      <c r="H26" s="191">
        <v>1948527.106774</v>
      </c>
      <c r="I26" s="191">
        <v>2035172.106774</v>
      </c>
      <c r="J26" s="191">
        <v>1144286.0391080002</v>
      </c>
      <c r="K26" s="191">
        <v>3154977</v>
      </c>
      <c r="L26" s="191">
        <v>4627130</v>
      </c>
      <c r="M26" s="191">
        <v>4944</v>
      </c>
      <c r="N26" s="191">
        <v>1316670</v>
      </c>
      <c r="O26" s="191">
        <v>5948744</v>
      </c>
      <c r="P26" s="191">
        <v>1522780</v>
      </c>
      <c r="Q26" s="191">
        <v>4425964</v>
      </c>
      <c r="R26" s="190">
        <v>8725227.039108</v>
      </c>
    </row>
    <row r="27" spans="1:18" ht="15" customHeight="1">
      <c r="A27" s="30"/>
      <c r="B27" s="31"/>
      <c r="C27" s="191"/>
      <c r="D27" s="193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0"/>
    </row>
    <row r="28" spans="1:25" ht="15" customHeight="1">
      <c r="A28" s="212">
        <v>2023</v>
      </c>
      <c r="B28" s="213" t="s">
        <v>188</v>
      </c>
      <c r="C28" s="191">
        <v>304556.145882</v>
      </c>
      <c r="D28" s="191">
        <v>97154</v>
      </c>
      <c r="E28" s="191">
        <v>2776712</v>
      </c>
      <c r="F28" s="191">
        <v>3178422.145882</v>
      </c>
      <c r="G28" s="191">
        <v>86645</v>
      </c>
      <c r="H28" s="191">
        <v>1761924.106774</v>
      </c>
      <c r="I28" s="191">
        <v>1848569.106774</v>
      </c>
      <c r="J28" s="191">
        <v>1329853.0391080002</v>
      </c>
      <c r="K28" s="191">
        <v>3119511</v>
      </c>
      <c r="L28" s="191">
        <v>4585715</v>
      </c>
      <c r="M28" s="191">
        <v>4944</v>
      </c>
      <c r="N28" s="191">
        <v>1305139</v>
      </c>
      <c r="O28" s="191">
        <v>5895798</v>
      </c>
      <c r="P28" s="191">
        <v>1528114</v>
      </c>
      <c r="Q28" s="191">
        <v>4367684</v>
      </c>
      <c r="R28" s="190">
        <v>8817048.039108</v>
      </c>
      <c r="T28" s="206"/>
      <c r="U28" s="206"/>
      <c r="V28" s="206"/>
      <c r="W28" s="206"/>
      <c r="X28" s="206"/>
      <c r="Y28" s="206"/>
    </row>
    <row r="29" spans="1:25" ht="15" customHeight="1">
      <c r="A29" s="30"/>
      <c r="B29" s="213" t="s">
        <v>189</v>
      </c>
      <c r="C29" s="191">
        <v>294273.25630999997</v>
      </c>
      <c r="D29" s="191">
        <v>97154</v>
      </c>
      <c r="E29" s="191">
        <v>2783408</v>
      </c>
      <c r="F29" s="191">
        <v>3174835.25631</v>
      </c>
      <c r="G29" s="191">
        <v>90572</v>
      </c>
      <c r="H29" s="191">
        <v>1629737</v>
      </c>
      <c r="I29" s="191">
        <v>1720309</v>
      </c>
      <c r="J29" s="191">
        <v>1454526.25631</v>
      </c>
      <c r="K29" s="191">
        <v>3287319</v>
      </c>
      <c r="L29" s="191">
        <v>4338828</v>
      </c>
      <c r="M29" s="191">
        <v>4944</v>
      </c>
      <c r="N29" s="191">
        <v>1181160</v>
      </c>
      <c r="O29" s="191">
        <v>5524932</v>
      </c>
      <c r="P29" s="191">
        <v>1567075</v>
      </c>
      <c r="Q29" s="191">
        <v>3957857</v>
      </c>
      <c r="R29" s="190">
        <v>8699702.256310001</v>
      </c>
      <c r="T29" s="206"/>
      <c r="U29" s="206"/>
      <c r="V29" s="206"/>
      <c r="W29" s="206"/>
      <c r="X29" s="206"/>
      <c r="Y29" s="206"/>
    </row>
    <row r="30" spans="1:25" ht="15" customHeight="1">
      <c r="A30" s="30"/>
      <c r="B30" s="213" t="s">
        <v>183</v>
      </c>
      <c r="C30" s="191">
        <v>296888.412353</v>
      </c>
      <c r="D30" s="191">
        <v>101854</v>
      </c>
      <c r="E30" s="191">
        <v>2770015</v>
      </c>
      <c r="F30" s="191">
        <v>3168757.412353</v>
      </c>
      <c r="G30" s="191">
        <v>97028</v>
      </c>
      <c r="H30" s="191">
        <v>1944968</v>
      </c>
      <c r="I30" s="191">
        <v>2041996</v>
      </c>
      <c r="J30" s="191">
        <v>1126761.4123530001</v>
      </c>
      <c r="K30" s="191">
        <v>3304971</v>
      </c>
      <c r="L30" s="191">
        <v>4434293</v>
      </c>
      <c r="M30" s="191">
        <v>4944</v>
      </c>
      <c r="N30" s="191">
        <v>1288031</v>
      </c>
      <c r="O30" s="191">
        <v>5727268</v>
      </c>
      <c r="P30" s="191">
        <v>1607952</v>
      </c>
      <c r="Q30" s="191">
        <v>4119316</v>
      </c>
      <c r="R30" s="190">
        <v>8551048.412353</v>
      </c>
      <c r="T30" s="206"/>
      <c r="U30" s="206"/>
      <c r="V30" s="206"/>
      <c r="W30" s="206"/>
      <c r="X30" s="206"/>
      <c r="Y30" s="206"/>
    </row>
    <row r="31" spans="1:25" ht="15" customHeight="1">
      <c r="A31" s="30"/>
      <c r="B31" s="213" t="s">
        <v>190</v>
      </c>
      <c r="C31" s="191">
        <v>303728.130687</v>
      </c>
      <c r="D31" s="191">
        <v>102354</v>
      </c>
      <c r="E31" s="191">
        <v>2776712</v>
      </c>
      <c r="F31" s="191">
        <v>3182794.130687</v>
      </c>
      <c r="G31" s="191">
        <v>97028</v>
      </c>
      <c r="H31" s="191">
        <v>2309811</v>
      </c>
      <c r="I31" s="191">
        <v>2406839</v>
      </c>
      <c r="J31" s="191">
        <v>775955.1306870002</v>
      </c>
      <c r="K31" s="191">
        <v>3265839</v>
      </c>
      <c r="L31" s="191">
        <v>4833407</v>
      </c>
      <c r="M31" s="191">
        <v>4944</v>
      </c>
      <c r="N31" s="191">
        <v>1241304</v>
      </c>
      <c r="O31" s="191">
        <v>6079655</v>
      </c>
      <c r="P31" s="191">
        <v>1581309</v>
      </c>
      <c r="Q31" s="191">
        <v>4498346</v>
      </c>
      <c r="R31" s="190">
        <v>8540140.130687</v>
      </c>
      <c r="T31" s="206"/>
      <c r="U31" s="206"/>
      <c r="V31" s="206"/>
      <c r="W31" s="206"/>
      <c r="X31" s="206"/>
      <c r="Y31" s="206"/>
    </row>
    <row r="32" spans="1:25" ht="15" customHeight="1">
      <c r="A32" s="30"/>
      <c r="B32" s="213" t="s">
        <v>191</v>
      </c>
      <c r="C32" s="191">
        <v>297715.445773</v>
      </c>
      <c r="D32" s="191">
        <v>100524</v>
      </c>
      <c r="E32" s="191">
        <v>2783408</v>
      </c>
      <c r="F32" s="191">
        <v>3181647.445773</v>
      </c>
      <c r="G32" s="191">
        <v>115092</v>
      </c>
      <c r="H32" s="191">
        <v>1999413</v>
      </c>
      <c r="I32" s="191">
        <v>2114505</v>
      </c>
      <c r="J32" s="191">
        <v>1067142.445773</v>
      </c>
      <c r="K32" s="191">
        <v>3311516</v>
      </c>
      <c r="L32" s="191">
        <v>4961859</v>
      </c>
      <c r="M32" s="191">
        <v>4944</v>
      </c>
      <c r="N32" s="191">
        <v>1212151</v>
      </c>
      <c r="O32" s="191">
        <v>6178954</v>
      </c>
      <c r="P32" s="191">
        <v>1631968</v>
      </c>
      <c r="Q32" s="191">
        <v>4546986</v>
      </c>
      <c r="R32" s="190">
        <v>8925644.445773</v>
      </c>
      <c r="T32" s="206"/>
      <c r="U32" s="206"/>
      <c r="V32" s="206"/>
      <c r="W32" s="206"/>
      <c r="X32" s="206"/>
      <c r="Y32" s="206"/>
    </row>
    <row r="33" spans="1:25" ht="15" customHeight="1">
      <c r="A33" s="30"/>
      <c r="B33" s="213" t="s">
        <v>184</v>
      </c>
      <c r="C33" s="191">
        <v>299269.953599</v>
      </c>
      <c r="D33" s="191">
        <v>99961</v>
      </c>
      <c r="E33" s="191">
        <v>2770015</v>
      </c>
      <c r="F33" s="191">
        <v>3169245.953599</v>
      </c>
      <c r="G33" s="191">
        <v>123743</v>
      </c>
      <c r="H33" s="191">
        <v>1561976</v>
      </c>
      <c r="I33" s="191">
        <v>1685719</v>
      </c>
      <c r="J33" s="191">
        <v>1483526.953599</v>
      </c>
      <c r="K33" s="191">
        <v>3235914</v>
      </c>
      <c r="L33" s="191">
        <v>4841629</v>
      </c>
      <c r="M33" s="191">
        <v>4944</v>
      </c>
      <c r="N33" s="191">
        <v>1327802</v>
      </c>
      <c r="O33" s="191">
        <v>6174375</v>
      </c>
      <c r="P33" s="191">
        <v>1789631</v>
      </c>
      <c r="Q33" s="191">
        <v>4384744</v>
      </c>
      <c r="R33" s="190">
        <v>9104184.953599</v>
      </c>
      <c r="T33" s="206"/>
      <c r="U33" s="206"/>
      <c r="V33" s="206"/>
      <c r="W33" s="206"/>
      <c r="X33" s="206"/>
      <c r="Y33" s="206"/>
    </row>
    <row r="34" spans="1:25" ht="15" customHeight="1">
      <c r="A34" s="30"/>
      <c r="B34" s="213" t="s">
        <v>192</v>
      </c>
      <c r="C34" s="191">
        <v>302416.766444</v>
      </c>
      <c r="D34" s="191">
        <v>100478</v>
      </c>
      <c r="E34" s="191">
        <v>2776712</v>
      </c>
      <c r="F34" s="191">
        <v>3179606.766444</v>
      </c>
      <c r="G34" s="191">
        <v>124226</v>
      </c>
      <c r="H34" s="191">
        <v>1641460</v>
      </c>
      <c r="I34" s="191">
        <v>1765686</v>
      </c>
      <c r="J34" s="191">
        <v>1413920.766444</v>
      </c>
      <c r="K34" s="191">
        <v>3270397</v>
      </c>
      <c r="L34" s="191">
        <v>4962494</v>
      </c>
      <c r="M34" s="191">
        <v>4944</v>
      </c>
      <c r="N34" s="191">
        <v>1283222</v>
      </c>
      <c r="O34" s="191">
        <v>6250660</v>
      </c>
      <c r="P34" s="191">
        <v>2009103</v>
      </c>
      <c r="Q34" s="191">
        <v>4241557</v>
      </c>
      <c r="R34" s="190">
        <v>8925874.766444</v>
      </c>
      <c r="T34" s="206"/>
      <c r="U34" s="206"/>
      <c r="V34" s="206"/>
      <c r="W34" s="206"/>
      <c r="X34" s="206"/>
      <c r="Y34" s="206"/>
    </row>
    <row r="35" spans="1:25" ht="15" customHeight="1">
      <c r="A35" s="30"/>
      <c r="B35" s="213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0">
        <v>0</v>
      </c>
      <c r="T35" s="206"/>
      <c r="U35" s="206"/>
      <c r="V35" s="206"/>
      <c r="W35" s="206"/>
      <c r="X35" s="206"/>
      <c r="Y35" s="206"/>
    </row>
    <row r="36" spans="1:25" ht="15" customHeight="1">
      <c r="A36" s="30"/>
      <c r="B36" s="213">
        <v>0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>
        <v>0</v>
      </c>
      <c r="P36" s="191">
        <v>0</v>
      </c>
      <c r="Q36" s="191">
        <v>0</v>
      </c>
      <c r="R36" s="190">
        <v>0</v>
      </c>
      <c r="T36" s="206"/>
      <c r="U36" s="206"/>
      <c r="V36" s="206"/>
      <c r="W36" s="206"/>
      <c r="X36" s="206"/>
      <c r="Y36" s="206"/>
    </row>
    <row r="37" spans="1:25" ht="15" customHeight="1">
      <c r="A37" s="30"/>
      <c r="B37" s="213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191">
        <v>0</v>
      </c>
      <c r="R37" s="190">
        <v>0</v>
      </c>
      <c r="T37" s="206"/>
      <c r="U37" s="206"/>
      <c r="V37" s="206"/>
      <c r="W37" s="206"/>
      <c r="X37" s="206"/>
      <c r="Y37" s="206"/>
    </row>
    <row r="38" spans="1:25" ht="15" customHeight="1">
      <c r="A38" s="30"/>
      <c r="B38" s="213">
        <v>0</v>
      </c>
      <c r="C38" s="191">
        <v>0</v>
      </c>
      <c r="D38" s="214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  <c r="O38" s="191">
        <v>0</v>
      </c>
      <c r="P38" s="191">
        <v>0</v>
      </c>
      <c r="Q38" s="191">
        <v>0</v>
      </c>
      <c r="R38" s="190">
        <v>0</v>
      </c>
      <c r="T38" s="206"/>
      <c r="U38" s="206"/>
      <c r="V38" s="206"/>
      <c r="W38" s="206"/>
      <c r="X38" s="206"/>
      <c r="Y38" s="206"/>
    </row>
    <row r="39" spans="1:25" ht="15" customHeight="1">
      <c r="A39" s="30"/>
      <c r="B39" s="213">
        <v>0</v>
      </c>
      <c r="C39" s="191">
        <v>0</v>
      </c>
      <c r="D39" s="214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0</v>
      </c>
      <c r="Q39" s="191">
        <v>0</v>
      </c>
      <c r="R39" s="190">
        <v>0</v>
      </c>
      <c r="T39" s="206"/>
      <c r="U39" s="206"/>
      <c r="V39" s="206"/>
      <c r="W39" s="206"/>
      <c r="X39" s="206"/>
      <c r="Y39" s="206"/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8">
    <mergeCell ref="A4:B6"/>
    <mergeCell ref="G5:I5"/>
    <mergeCell ref="P5:P6"/>
    <mergeCell ref="Q5:Q6"/>
    <mergeCell ref="R4:R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showGridLines="0" zoomScale="120" zoomScaleNormal="120" zoomScalePageLayoutView="0" workbookViewId="0" topLeftCell="A12">
      <selection activeCell="P12" sqref="P1:T16384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9.57421875" style="8" bestFit="1" customWidth="1"/>
    <col min="6" max="6" width="9.7109375" style="8" customWidth="1"/>
    <col min="7" max="7" width="8.140625" style="8" customWidth="1"/>
    <col min="8" max="8" width="10.140625" style="8" customWidth="1"/>
    <col min="9" max="9" width="10.00390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" width="11.421875" style="8" customWidth="1"/>
    <col min="17" max="17" width="12.8515625" style="8" customWidth="1"/>
    <col min="18" max="18" width="11.421875" style="8" customWidth="1"/>
    <col min="19" max="19" width="12.421875" style="8" customWidth="1"/>
    <col min="20" max="16384" width="11.421875" style="8" customWidth="1"/>
  </cols>
  <sheetData>
    <row r="2" spans="1:15" ht="15.75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83</v>
      </c>
      <c r="O3" s="1"/>
    </row>
    <row r="4" spans="1:15" s="147" customFormat="1" ht="37.5" customHeight="1">
      <c r="A4" s="221" t="s">
        <v>30</v>
      </c>
      <c r="B4" s="296"/>
      <c r="C4" s="46" t="s">
        <v>180</v>
      </c>
      <c r="D4" s="47"/>
      <c r="E4" s="47"/>
      <c r="F4" s="47"/>
      <c r="G4" s="47"/>
      <c r="H4" s="47"/>
      <c r="I4" s="47"/>
      <c r="J4" s="48"/>
      <c r="K4" s="146" t="s">
        <v>84</v>
      </c>
      <c r="L4" s="300" t="s">
        <v>136</v>
      </c>
      <c r="M4" s="301"/>
      <c r="N4" s="302"/>
      <c r="O4" s="219" t="s">
        <v>138</v>
      </c>
    </row>
    <row r="5" spans="1:15" s="147" customFormat="1" ht="13.5" customHeight="1">
      <c r="A5" s="297"/>
      <c r="B5" s="298"/>
      <c r="C5" s="95" t="s">
        <v>79</v>
      </c>
      <c r="D5" s="96"/>
      <c r="E5" s="96"/>
      <c r="F5" s="97"/>
      <c r="G5" s="95" t="s">
        <v>80</v>
      </c>
      <c r="H5" s="96"/>
      <c r="I5" s="97"/>
      <c r="J5" s="293" t="s">
        <v>135</v>
      </c>
      <c r="K5" s="293" t="s">
        <v>85</v>
      </c>
      <c r="L5" s="293" t="s">
        <v>134</v>
      </c>
      <c r="M5" s="293" t="s">
        <v>133</v>
      </c>
      <c r="N5" s="293" t="s">
        <v>137</v>
      </c>
      <c r="O5" s="294"/>
    </row>
    <row r="6" spans="1:15" s="147" customFormat="1" ht="50.25" customHeight="1">
      <c r="A6" s="243"/>
      <c r="B6" s="299"/>
      <c r="C6" s="134" t="s">
        <v>131</v>
      </c>
      <c r="D6" s="134" t="s">
        <v>161</v>
      </c>
      <c r="E6" s="134" t="s">
        <v>162</v>
      </c>
      <c r="F6" s="134" t="s">
        <v>8</v>
      </c>
      <c r="G6" s="134" t="s">
        <v>132</v>
      </c>
      <c r="H6" s="134" t="s">
        <v>133</v>
      </c>
      <c r="I6" s="134" t="s">
        <v>8</v>
      </c>
      <c r="J6" s="286"/>
      <c r="K6" s="286"/>
      <c r="L6" s="286"/>
      <c r="M6" s="286"/>
      <c r="N6" s="286"/>
      <c r="O6" s="287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v>2014</v>
      </c>
      <c r="B8" s="27"/>
      <c r="C8" s="191">
        <f>+CNE!C8</f>
        <v>1193877</v>
      </c>
      <c r="D8" s="191">
        <f>+CNE!D8</f>
        <v>0</v>
      </c>
      <c r="E8" s="191">
        <f>+CNE!E8</f>
        <v>83867</v>
      </c>
      <c r="F8" s="191">
        <f>+CNE!F8</f>
        <v>1277744</v>
      </c>
      <c r="G8" s="191">
        <f>+CNE!G8</f>
        <v>137046</v>
      </c>
      <c r="H8" s="191">
        <v>2626576</v>
      </c>
      <c r="I8" s="191">
        <v>2763622</v>
      </c>
      <c r="J8" s="191">
        <v>-1485878</v>
      </c>
      <c r="K8" s="191">
        <v>155555</v>
      </c>
      <c r="L8" s="191">
        <v>909264</v>
      </c>
      <c r="M8" s="191">
        <v>1093864</v>
      </c>
      <c r="N8" s="191">
        <v>-184600</v>
      </c>
      <c r="O8" s="190">
        <v>-1514923</v>
      </c>
    </row>
    <row r="9" spans="1:15" ht="15" customHeight="1">
      <c r="A9" s="22">
        <v>2015</v>
      </c>
      <c r="B9" s="27"/>
      <c r="C9" s="191">
        <f>+CNE!C9</f>
        <v>2130220</v>
      </c>
      <c r="D9" s="191">
        <f>+CNE!D9</f>
        <v>0</v>
      </c>
      <c r="E9" s="191">
        <f>+CNE!E9</f>
        <v>83867</v>
      </c>
      <c r="F9" s="191">
        <f>+CNE!F9</f>
        <v>2214087</v>
      </c>
      <c r="G9" s="191">
        <f>+CNE!G9</f>
        <v>100429</v>
      </c>
      <c r="H9" s="191">
        <v>2229767</v>
      </c>
      <c r="I9" s="191">
        <v>2330196</v>
      </c>
      <c r="J9" s="191">
        <v>-116109</v>
      </c>
      <c r="K9" s="191">
        <v>173793</v>
      </c>
      <c r="L9" s="191">
        <v>1151700</v>
      </c>
      <c r="M9" s="191">
        <v>802804</v>
      </c>
      <c r="N9" s="191">
        <v>348896</v>
      </c>
      <c r="O9" s="190">
        <v>406580</v>
      </c>
    </row>
    <row r="10" spans="1:15" ht="15" customHeight="1">
      <c r="A10" s="22">
        <v>2016</v>
      </c>
      <c r="B10" s="27"/>
      <c r="C10" s="191">
        <f>+CNE!C10</f>
        <v>2360435</v>
      </c>
      <c r="D10" s="191">
        <f>+CNE!D10</f>
        <v>0</v>
      </c>
      <c r="E10" s="191">
        <f>+CNE!E10</f>
        <v>85669</v>
      </c>
      <c r="F10" s="191">
        <f>+CNE!F10</f>
        <v>2446104</v>
      </c>
      <c r="G10" s="191">
        <f>+CNE!G10</f>
        <v>123391</v>
      </c>
      <c r="H10" s="191">
        <v>866958</v>
      </c>
      <c r="I10" s="191">
        <v>990349</v>
      </c>
      <c r="J10" s="191">
        <v>1455755</v>
      </c>
      <c r="K10" s="191">
        <v>200697</v>
      </c>
      <c r="L10" s="191">
        <v>1963366</v>
      </c>
      <c r="M10" s="191">
        <v>875737</v>
      </c>
      <c r="N10" s="191">
        <v>1087629</v>
      </c>
      <c r="O10" s="190">
        <v>2744081</v>
      </c>
    </row>
    <row r="11" spans="1:15" ht="15" customHeight="1">
      <c r="A11" s="22">
        <v>2017</v>
      </c>
      <c r="B11" s="27"/>
      <c r="C11" s="191">
        <f>+CNE!C11</f>
        <v>463826</v>
      </c>
      <c r="D11" s="191">
        <f>+CNE!D11</f>
        <v>0</v>
      </c>
      <c r="E11" s="191">
        <f>+CNE!E11</f>
        <v>2309169</v>
      </c>
      <c r="F11" s="191">
        <f>+CNE!F11</f>
        <v>2772995</v>
      </c>
      <c r="G11" s="191">
        <f>+CNE!G11</f>
        <v>129343</v>
      </c>
      <c r="H11" s="191">
        <v>1168260.265405</v>
      </c>
      <c r="I11" s="191">
        <v>1297603.265405</v>
      </c>
      <c r="J11" s="191">
        <v>1475391.734595</v>
      </c>
      <c r="K11" s="191">
        <v>490736</v>
      </c>
      <c r="L11" s="191">
        <v>1913612</v>
      </c>
      <c r="M11" s="191">
        <v>879106</v>
      </c>
      <c r="N11" s="191">
        <v>1034506</v>
      </c>
      <c r="O11" s="190">
        <v>3000633.734595</v>
      </c>
    </row>
    <row r="12" spans="1:15" ht="15" customHeight="1">
      <c r="A12" s="22">
        <v>2018</v>
      </c>
      <c r="B12" s="27"/>
      <c r="C12" s="191">
        <f>+CNE!C12</f>
        <v>2481</v>
      </c>
      <c r="D12" s="191">
        <f>+CNE!D12</f>
        <v>0</v>
      </c>
      <c r="E12" s="191">
        <f>+CNE!E12</f>
        <v>2770401</v>
      </c>
      <c r="F12" s="191">
        <f>+CNE!F12</f>
        <v>2772882</v>
      </c>
      <c r="G12" s="191">
        <f>+CNE!G12</f>
        <v>75264</v>
      </c>
      <c r="H12" s="191">
        <v>1180144.265405</v>
      </c>
      <c r="I12" s="191">
        <v>1255408.265405</v>
      </c>
      <c r="J12" s="191">
        <v>1517473.734595</v>
      </c>
      <c r="K12" s="191">
        <v>798243</v>
      </c>
      <c r="L12" s="191">
        <v>2059245</v>
      </c>
      <c r="M12" s="191">
        <v>786988</v>
      </c>
      <c r="N12" s="191">
        <v>1272257</v>
      </c>
      <c r="O12" s="190">
        <v>3587973.734595</v>
      </c>
    </row>
    <row r="13" spans="1:15" ht="15" customHeight="1">
      <c r="A13" s="22">
        <v>2019</v>
      </c>
      <c r="B13" s="27"/>
      <c r="C13" s="191">
        <f>+CNE!C13</f>
        <v>0</v>
      </c>
      <c r="D13" s="191">
        <f>+CNE!D13</f>
        <v>0</v>
      </c>
      <c r="E13" s="191">
        <f>+CNE!E13</f>
        <v>2771783</v>
      </c>
      <c r="F13" s="191">
        <f>+CNE!F13</f>
        <v>2771783</v>
      </c>
      <c r="G13" s="191">
        <f>+CNE!G13</f>
        <v>78312</v>
      </c>
      <c r="H13" s="191">
        <v>1102381.265405</v>
      </c>
      <c r="I13" s="191">
        <v>1180693.265405</v>
      </c>
      <c r="J13" s="191">
        <v>1591089.734595</v>
      </c>
      <c r="K13" s="191">
        <v>1019908</v>
      </c>
      <c r="L13" s="191">
        <v>2852047</v>
      </c>
      <c r="M13" s="191">
        <v>805407</v>
      </c>
      <c r="N13" s="191">
        <v>2046640</v>
      </c>
      <c r="O13" s="190">
        <v>4657637.734595</v>
      </c>
    </row>
    <row r="14" spans="1:15" ht="15" customHeight="1">
      <c r="A14" s="22">
        <v>2020</v>
      </c>
      <c r="B14" s="27"/>
      <c r="C14" s="191">
        <f>+CNE!C14</f>
        <v>0</v>
      </c>
      <c r="D14" s="191">
        <f>+CNE!D14</f>
        <v>40718</v>
      </c>
      <c r="E14" s="191">
        <f>+CNE!E14</f>
        <v>2770452</v>
      </c>
      <c r="F14" s="191">
        <f>+CNE!F14</f>
        <v>2811170</v>
      </c>
      <c r="G14" s="191">
        <f>+CNE!G14</f>
        <v>144457</v>
      </c>
      <c r="H14" s="191">
        <v>741279.4735920001</v>
      </c>
      <c r="I14" s="191">
        <v>885736.4735920001</v>
      </c>
      <c r="J14" s="191">
        <v>1925433.526408</v>
      </c>
      <c r="K14" s="191">
        <v>1701179</v>
      </c>
      <c r="L14" s="191">
        <v>3961825</v>
      </c>
      <c r="M14" s="191">
        <v>934325</v>
      </c>
      <c r="N14" s="191">
        <v>3027500</v>
      </c>
      <c r="O14" s="190">
        <v>6654112.526408</v>
      </c>
    </row>
    <row r="15" spans="1:15" ht="15" customHeight="1">
      <c r="A15" s="22">
        <v>2021</v>
      </c>
      <c r="B15" s="27"/>
      <c r="C15" s="191">
        <f>+CNE!C15</f>
        <v>415351.56134899997</v>
      </c>
      <c r="D15" s="191">
        <f>+CNE!D15</f>
        <v>0</v>
      </c>
      <c r="E15" s="191">
        <f>+CNE!E15</f>
        <v>2770055</v>
      </c>
      <c r="F15" s="191">
        <f>+CNE!F15</f>
        <v>3185406.561349</v>
      </c>
      <c r="G15" s="191">
        <f>+CNE!G15</f>
        <v>86104</v>
      </c>
      <c r="H15" s="191">
        <v>978596.106774</v>
      </c>
      <c r="I15" s="191">
        <v>1064700.106774</v>
      </c>
      <c r="J15" s="191">
        <v>2120706.454575</v>
      </c>
      <c r="K15" s="191">
        <v>2464079.5044994876</v>
      </c>
      <c r="L15" s="191">
        <v>4800709</v>
      </c>
      <c r="M15" s="191">
        <v>994913</v>
      </c>
      <c r="N15" s="191">
        <v>3805796</v>
      </c>
      <c r="O15" s="190">
        <v>8390581.959074488</v>
      </c>
    </row>
    <row r="16" spans="1:15" ht="15" customHeight="1">
      <c r="A16" s="22">
        <v>2022</v>
      </c>
      <c r="B16" s="27"/>
      <c r="C16" s="191">
        <f>+CNE!C16</f>
        <v>308940.145882</v>
      </c>
      <c r="D16" s="191">
        <f>+CNE!D16</f>
        <v>100503</v>
      </c>
      <c r="E16" s="191">
        <f>+CNE!E16</f>
        <v>2770015</v>
      </c>
      <c r="F16" s="191">
        <f>+CNE!F16</f>
        <v>3179458.145882</v>
      </c>
      <c r="G16" s="191">
        <f>+CNE!G16</f>
        <v>86645</v>
      </c>
      <c r="H16" s="191">
        <v>1916850.106774</v>
      </c>
      <c r="I16" s="191">
        <v>2003495.106774</v>
      </c>
      <c r="J16" s="191">
        <v>1175963.0391080002</v>
      </c>
      <c r="K16" s="191">
        <v>3154977</v>
      </c>
      <c r="L16" s="191">
        <v>5644855</v>
      </c>
      <c r="M16" s="191">
        <v>1114217</v>
      </c>
      <c r="N16" s="191">
        <v>4530638</v>
      </c>
      <c r="O16" s="190">
        <v>8861578.039108</v>
      </c>
    </row>
    <row r="17" spans="1:15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0"/>
    </row>
    <row r="18" spans="1:15" ht="15" customHeight="1">
      <c r="A18" s="30">
        <v>2021</v>
      </c>
      <c r="B18" s="31" t="s">
        <v>183</v>
      </c>
      <c r="C18" s="191">
        <f>+CNE!C18</f>
        <v>12977</v>
      </c>
      <c r="D18" s="191">
        <f>+CNE!D18</f>
        <v>54522</v>
      </c>
      <c r="E18" s="191">
        <f>+CNE!E18</f>
        <v>2778733</v>
      </c>
      <c r="F18" s="191">
        <f>+CNE!F18</f>
        <v>2846232</v>
      </c>
      <c r="G18" s="191">
        <f>+CNE!G18</f>
        <v>156346</v>
      </c>
      <c r="H18" s="191">
        <v>696977.4735920001</v>
      </c>
      <c r="I18" s="191">
        <v>853323.4735920001</v>
      </c>
      <c r="J18" s="191">
        <v>1992908.526408</v>
      </c>
      <c r="K18" s="191">
        <v>1570614</v>
      </c>
      <c r="L18" s="191">
        <v>4006413</v>
      </c>
      <c r="M18" s="191">
        <v>965322</v>
      </c>
      <c r="N18" s="191">
        <v>3041091</v>
      </c>
      <c r="O18" s="190">
        <v>6604613.526408</v>
      </c>
    </row>
    <row r="19" spans="1:15" ht="15" customHeight="1">
      <c r="A19" s="30"/>
      <c r="B19" s="31" t="s">
        <v>184</v>
      </c>
      <c r="C19" s="191">
        <f>+CNE!C19</f>
        <v>88375</v>
      </c>
      <c r="D19" s="191">
        <f>+CNE!D19</f>
        <v>174779</v>
      </c>
      <c r="E19" s="191">
        <f>+CNE!E19</f>
        <v>2777485</v>
      </c>
      <c r="F19" s="191">
        <f>+CNE!F19</f>
        <v>3040639</v>
      </c>
      <c r="G19" s="191">
        <f>+CNE!G19</f>
        <v>154303</v>
      </c>
      <c r="H19" s="191">
        <v>698662.4735920001</v>
      </c>
      <c r="I19" s="191">
        <v>852965.4735920001</v>
      </c>
      <c r="J19" s="191">
        <v>2187673.526408</v>
      </c>
      <c r="K19" s="191">
        <v>1562373</v>
      </c>
      <c r="L19" s="191">
        <v>4360575</v>
      </c>
      <c r="M19" s="191">
        <v>970494</v>
      </c>
      <c r="N19" s="191">
        <v>3390081</v>
      </c>
      <c r="O19" s="190">
        <v>7140127.526408</v>
      </c>
    </row>
    <row r="20" spans="1:15" ht="15" customHeight="1">
      <c r="A20" s="30"/>
      <c r="B20" s="31" t="s">
        <v>185</v>
      </c>
      <c r="C20" s="191">
        <f>+CNE!C20</f>
        <v>13406</v>
      </c>
      <c r="D20" s="191">
        <f>+CNE!D20</f>
        <v>389937</v>
      </c>
      <c r="E20" s="191">
        <f>+CNE!E20</f>
        <v>2770115</v>
      </c>
      <c r="F20" s="191">
        <f>+CNE!F20</f>
        <v>3173458</v>
      </c>
      <c r="G20" s="191">
        <f>+CNE!G20</f>
        <v>151663</v>
      </c>
      <c r="H20" s="191">
        <v>1102434.106774</v>
      </c>
      <c r="I20" s="191">
        <v>1254097.106774</v>
      </c>
      <c r="J20" s="191">
        <v>1919360.893226</v>
      </c>
      <c r="K20" s="191">
        <v>1785090.7969030985</v>
      </c>
      <c r="L20" s="191">
        <v>4546907</v>
      </c>
      <c r="M20" s="191">
        <v>1036999</v>
      </c>
      <c r="N20" s="191">
        <v>3509908</v>
      </c>
      <c r="O20" s="190">
        <v>7214359.6901290985</v>
      </c>
    </row>
    <row r="21" spans="1:15" ht="15" customHeight="1">
      <c r="A21" s="30"/>
      <c r="B21" s="31" t="s">
        <v>186</v>
      </c>
      <c r="C21" s="191">
        <f>+CNE!C21</f>
        <v>415351.56134899997</v>
      </c>
      <c r="D21" s="191">
        <f>+CNE!D21</f>
        <v>0</v>
      </c>
      <c r="E21" s="191">
        <f>+CNE!E21</f>
        <v>2770055</v>
      </c>
      <c r="F21" s="191">
        <f>+CNE!F21</f>
        <v>3185406.561349</v>
      </c>
      <c r="G21" s="191">
        <f>+CNE!G21</f>
        <v>86104</v>
      </c>
      <c r="H21" s="191">
        <v>978596.106774</v>
      </c>
      <c r="I21" s="191">
        <v>1064700.106774</v>
      </c>
      <c r="J21" s="191">
        <v>2120706.454575</v>
      </c>
      <c r="K21" s="191">
        <v>2464079.5044994876</v>
      </c>
      <c r="L21" s="191">
        <v>4800709</v>
      </c>
      <c r="M21" s="191">
        <v>994913</v>
      </c>
      <c r="N21" s="191">
        <v>3805796</v>
      </c>
      <c r="O21" s="190">
        <v>8390581.959074488</v>
      </c>
    </row>
    <row r="22" spans="1:15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0"/>
    </row>
    <row r="23" spans="1:15" ht="15" customHeight="1">
      <c r="A23" s="30">
        <v>2022</v>
      </c>
      <c r="B23" s="31" t="s">
        <v>183</v>
      </c>
      <c r="C23" s="191">
        <f>+CNE!C23</f>
        <v>281732.56134899997</v>
      </c>
      <c r="D23" s="191">
        <f>+CNE!D23</f>
        <v>121437</v>
      </c>
      <c r="E23" s="191">
        <f>+CNE!E23</f>
        <v>2783408</v>
      </c>
      <c r="F23" s="191">
        <f>+CNE!F23</f>
        <v>3186577.561349</v>
      </c>
      <c r="G23" s="191">
        <f>+CNE!G23</f>
        <v>109642</v>
      </c>
      <c r="H23" s="191">
        <v>1262545.106774</v>
      </c>
      <c r="I23" s="191">
        <v>1372187.106774</v>
      </c>
      <c r="J23" s="191">
        <v>1814390.4545749999</v>
      </c>
      <c r="K23" s="191">
        <v>2791521.565295786</v>
      </c>
      <c r="L23" s="191">
        <v>5022529</v>
      </c>
      <c r="M23" s="191">
        <v>1100479</v>
      </c>
      <c r="N23" s="191">
        <v>3922050</v>
      </c>
      <c r="O23" s="190">
        <v>8527962.019870786</v>
      </c>
    </row>
    <row r="24" spans="1:15" ht="15" customHeight="1">
      <c r="A24" s="30"/>
      <c r="B24" s="31" t="s">
        <v>184</v>
      </c>
      <c r="C24" s="191">
        <f>+CNE!C24</f>
        <v>319978.074404</v>
      </c>
      <c r="D24" s="191">
        <f>+CNE!D24</f>
        <v>107656</v>
      </c>
      <c r="E24" s="191">
        <f>+CNE!E24</f>
        <v>2770015</v>
      </c>
      <c r="F24" s="191">
        <f>+CNE!F24</f>
        <v>3197649.074404</v>
      </c>
      <c r="G24" s="191">
        <f>+CNE!G24</f>
        <v>119942</v>
      </c>
      <c r="H24" s="191">
        <v>1775045.106774</v>
      </c>
      <c r="I24" s="191">
        <v>1894987.106774</v>
      </c>
      <c r="J24" s="191">
        <v>1302661.9676299999</v>
      </c>
      <c r="K24" s="191">
        <v>3029638</v>
      </c>
      <c r="L24" s="191">
        <v>5272096</v>
      </c>
      <c r="M24" s="191">
        <v>1272482</v>
      </c>
      <c r="N24" s="191">
        <v>3999614</v>
      </c>
      <c r="O24" s="190">
        <v>8331913.96763</v>
      </c>
    </row>
    <row r="25" spans="1:15" ht="15" customHeight="1">
      <c r="A25" s="30"/>
      <c r="B25" s="31" t="s">
        <v>185</v>
      </c>
      <c r="C25" s="191">
        <f>+CNE!C25</f>
        <v>307558.16000599996</v>
      </c>
      <c r="D25" s="191">
        <f>+CNE!D25</f>
        <v>105736</v>
      </c>
      <c r="E25" s="191">
        <f>+CNE!E25</f>
        <v>2770015</v>
      </c>
      <c r="F25" s="191">
        <f>+CNE!F25</f>
        <v>3183309.1600059997</v>
      </c>
      <c r="G25" s="191">
        <f>+CNE!G25</f>
        <v>122965</v>
      </c>
      <c r="H25" s="191">
        <v>1766740.106774</v>
      </c>
      <c r="I25" s="191">
        <v>1889705.106774</v>
      </c>
      <c r="J25" s="191">
        <v>1293604.0532319997</v>
      </c>
      <c r="K25" s="191">
        <v>3156435</v>
      </c>
      <c r="L25" s="191">
        <v>5425275</v>
      </c>
      <c r="M25" s="191">
        <v>1174142</v>
      </c>
      <c r="N25" s="191">
        <v>4251133</v>
      </c>
      <c r="O25" s="190">
        <v>8701172.053232</v>
      </c>
    </row>
    <row r="26" spans="1:15" ht="15" customHeight="1">
      <c r="A26" s="30"/>
      <c r="B26" s="31" t="s">
        <v>186</v>
      </c>
      <c r="C26" s="191">
        <f>+CNE!C26</f>
        <v>308940.145882</v>
      </c>
      <c r="D26" s="191">
        <f>+CNE!D26</f>
        <v>100503</v>
      </c>
      <c r="E26" s="191">
        <f>+CNE!E26</f>
        <v>2770015</v>
      </c>
      <c r="F26" s="191">
        <f>+CNE!F26</f>
        <v>3179458.145882</v>
      </c>
      <c r="G26" s="191">
        <f>+CNE!G26</f>
        <v>86645</v>
      </c>
      <c r="H26" s="191">
        <v>1916850.106774</v>
      </c>
      <c r="I26" s="191">
        <v>2003495.106774</v>
      </c>
      <c r="J26" s="191">
        <v>1175963.0391080002</v>
      </c>
      <c r="K26" s="191">
        <v>3154977</v>
      </c>
      <c r="L26" s="191">
        <v>5644855</v>
      </c>
      <c r="M26" s="191">
        <v>1114217</v>
      </c>
      <c r="N26" s="191">
        <v>4530638</v>
      </c>
      <c r="O26" s="190">
        <v>8861578.039108</v>
      </c>
    </row>
    <row r="27" spans="1:15" ht="15" customHeight="1">
      <c r="A27" s="30"/>
      <c r="B27" s="3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0"/>
    </row>
    <row r="28" spans="1:20" ht="15" customHeight="1">
      <c r="A28" s="212">
        <v>2023</v>
      </c>
      <c r="B28" s="213" t="s">
        <v>188</v>
      </c>
      <c r="C28" s="191">
        <f>+CNE!C28</f>
        <v>304556.145882</v>
      </c>
      <c r="D28" s="191">
        <f>+CNE!D28</f>
        <v>97154</v>
      </c>
      <c r="E28" s="191">
        <f>+CNE!E28</f>
        <v>2776712</v>
      </c>
      <c r="F28" s="191">
        <f>+CNE!F28</f>
        <v>3178422.145882</v>
      </c>
      <c r="G28" s="191">
        <f>+CNE!G28</f>
        <v>86645</v>
      </c>
      <c r="H28" s="191">
        <v>1761924.106774</v>
      </c>
      <c r="I28" s="191">
        <v>1848569.106774</v>
      </c>
      <c r="J28" s="191">
        <v>1329853.0391080002</v>
      </c>
      <c r="K28" s="191">
        <v>3119511</v>
      </c>
      <c r="L28" s="191">
        <v>5895798</v>
      </c>
      <c r="M28" s="191">
        <v>1528114</v>
      </c>
      <c r="N28" s="191">
        <v>4367684</v>
      </c>
      <c r="O28" s="190">
        <v>8817048.039108</v>
      </c>
      <c r="Q28" s="206"/>
      <c r="R28" s="206"/>
      <c r="S28" s="206"/>
      <c r="T28" s="206"/>
    </row>
    <row r="29" spans="1:20" ht="15" customHeight="1">
      <c r="A29" s="30"/>
      <c r="B29" s="213" t="s">
        <v>189</v>
      </c>
      <c r="C29" s="191">
        <f>+CNE!C29</f>
        <v>294273.25630999997</v>
      </c>
      <c r="D29" s="191">
        <f>+CNE!D29</f>
        <v>97154</v>
      </c>
      <c r="E29" s="191">
        <f>+CNE!E29</f>
        <v>2783408</v>
      </c>
      <c r="F29" s="191">
        <f>+CNE!F29</f>
        <v>3174835.25631</v>
      </c>
      <c r="G29" s="191">
        <f>+CNE!G29</f>
        <v>90572</v>
      </c>
      <c r="H29" s="191">
        <v>1629737</v>
      </c>
      <c r="I29" s="191">
        <v>1720309</v>
      </c>
      <c r="J29" s="191">
        <v>1454526.25631</v>
      </c>
      <c r="K29" s="191">
        <v>3287319</v>
      </c>
      <c r="L29" s="191">
        <v>5524932</v>
      </c>
      <c r="M29" s="191">
        <v>1567075</v>
      </c>
      <c r="N29" s="191">
        <v>3957857</v>
      </c>
      <c r="O29" s="190">
        <v>8699702.256310001</v>
      </c>
      <c r="Q29" s="206"/>
      <c r="R29" s="206"/>
      <c r="S29" s="206"/>
      <c r="T29" s="206"/>
    </row>
    <row r="30" spans="1:20" ht="15" customHeight="1">
      <c r="A30" s="30"/>
      <c r="B30" s="213" t="s">
        <v>183</v>
      </c>
      <c r="C30" s="191">
        <f>+CNE!C30</f>
        <v>296888.412353</v>
      </c>
      <c r="D30" s="191">
        <f>+CNE!D30</f>
        <v>101854</v>
      </c>
      <c r="E30" s="191">
        <f>+CNE!E30</f>
        <v>2770015</v>
      </c>
      <c r="F30" s="191">
        <f>+CNE!F30</f>
        <v>3168757.412353</v>
      </c>
      <c r="G30" s="191">
        <f>+CNE!G30</f>
        <v>97028</v>
      </c>
      <c r="H30" s="191">
        <v>1944968</v>
      </c>
      <c r="I30" s="191">
        <v>2041996</v>
      </c>
      <c r="J30" s="191">
        <v>1126761.4123530001</v>
      </c>
      <c r="K30" s="191">
        <v>3304971</v>
      </c>
      <c r="L30" s="191">
        <v>5727268</v>
      </c>
      <c r="M30" s="191">
        <v>1607952</v>
      </c>
      <c r="N30" s="191">
        <v>4119316</v>
      </c>
      <c r="O30" s="190">
        <v>8551048.412353</v>
      </c>
      <c r="Q30" s="206"/>
      <c r="R30" s="206"/>
      <c r="S30" s="206"/>
      <c r="T30" s="206"/>
    </row>
    <row r="31" spans="1:20" ht="15" customHeight="1">
      <c r="A31" s="30"/>
      <c r="B31" s="213" t="s">
        <v>190</v>
      </c>
      <c r="C31" s="191">
        <f>+CNE!C31</f>
        <v>303728.130687</v>
      </c>
      <c r="D31" s="191">
        <f>+CNE!D31</f>
        <v>102354</v>
      </c>
      <c r="E31" s="191">
        <f>+CNE!E31</f>
        <v>2776712</v>
      </c>
      <c r="F31" s="191">
        <f>+CNE!F31</f>
        <v>3182794.130687</v>
      </c>
      <c r="G31" s="191">
        <f>+CNE!G31</f>
        <v>97028</v>
      </c>
      <c r="H31" s="191">
        <v>2309811</v>
      </c>
      <c r="I31" s="191">
        <v>2406839</v>
      </c>
      <c r="J31" s="191">
        <v>775955.1306870002</v>
      </c>
      <c r="K31" s="191">
        <v>3265839</v>
      </c>
      <c r="L31" s="191">
        <v>6079655</v>
      </c>
      <c r="M31" s="191">
        <v>1581309</v>
      </c>
      <c r="N31" s="191">
        <v>4498346</v>
      </c>
      <c r="O31" s="190">
        <v>8540140.130687</v>
      </c>
      <c r="Q31" s="206"/>
      <c r="R31" s="206"/>
      <c r="S31" s="206"/>
      <c r="T31" s="206"/>
    </row>
    <row r="32" spans="1:20" ht="15" customHeight="1">
      <c r="A32" s="30"/>
      <c r="B32" s="213" t="s">
        <v>191</v>
      </c>
      <c r="C32" s="191">
        <f>+CNE!C32</f>
        <v>297715.445773</v>
      </c>
      <c r="D32" s="191">
        <f>+CNE!D32</f>
        <v>100524</v>
      </c>
      <c r="E32" s="191">
        <f>+CNE!E32</f>
        <v>2783408</v>
      </c>
      <c r="F32" s="191">
        <f>+CNE!F32</f>
        <v>3181647.445773</v>
      </c>
      <c r="G32" s="191">
        <f>+CNE!G32</f>
        <v>115092</v>
      </c>
      <c r="H32" s="191">
        <v>1999413</v>
      </c>
      <c r="I32" s="191">
        <v>2114505</v>
      </c>
      <c r="J32" s="191">
        <v>1067142.445773</v>
      </c>
      <c r="K32" s="191">
        <v>3311516</v>
      </c>
      <c r="L32" s="191">
        <v>6178954</v>
      </c>
      <c r="M32" s="191">
        <v>1631968</v>
      </c>
      <c r="N32" s="191">
        <v>4546986</v>
      </c>
      <c r="O32" s="190">
        <v>8925644.445773</v>
      </c>
      <c r="Q32" s="206"/>
      <c r="R32" s="206"/>
      <c r="S32" s="206"/>
      <c r="T32" s="206"/>
    </row>
    <row r="33" spans="1:20" ht="15" customHeight="1">
      <c r="A33" s="30"/>
      <c r="B33" s="213" t="s">
        <v>184</v>
      </c>
      <c r="C33" s="191">
        <f>+CNE!C33</f>
        <v>299269.953599</v>
      </c>
      <c r="D33" s="191">
        <f>+CNE!D33</f>
        <v>99961</v>
      </c>
      <c r="E33" s="191">
        <f>+CNE!E33</f>
        <v>2770015</v>
      </c>
      <c r="F33" s="191">
        <f>+CNE!F33</f>
        <v>3169245.953599</v>
      </c>
      <c r="G33" s="191">
        <f>+CNE!G33</f>
        <v>123743</v>
      </c>
      <c r="H33" s="191">
        <v>1561976</v>
      </c>
      <c r="I33" s="191">
        <v>1685719</v>
      </c>
      <c r="J33" s="191">
        <v>1483526.953599</v>
      </c>
      <c r="K33" s="191">
        <v>3235914</v>
      </c>
      <c r="L33" s="191">
        <v>6174375</v>
      </c>
      <c r="M33" s="191">
        <v>1789631</v>
      </c>
      <c r="N33" s="191">
        <v>4384744</v>
      </c>
      <c r="O33" s="190">
        <v>9104184.953599</v>
      </c>
      <c r="Q33" s="206"/>
      <c r="R33" s="206"/>
      <c r="S33" s="206"/>
      <c r="T33" s="206"/>
    </row>
    <row r="34" spans="1:20" ht="15" customHeight="1">
      <c r="A34" s="30"/>
      <c r="B34" s="213" t="s">
        <v>192</v>
      </c>
      <c r="C34" s="191">
        <f>+CNE!C34</f>
        <v>302416.766444</v>
      </c>
      <c r="D34" s="191">
        <f>+CNE!D34</f>
        <v>100478</v>
      </c>
      <c r="E34" s="191">
        <f>+CNE!E34</f>
        <v>2776712</v>
      </c>
      <c r="F34" s="191">
        <f>+CNE!F34</f>
        <v>3179606.766444</v>
      </c>
      <c r="G34" s="191">
        <f>+CNE!G34</f>
        <v>124226</v>
      </c>
      <c r="H34" s="191">
        <v>1641460</v>
      </c>
      <c r="I34" s="191">
        <v>1765686</v>
      </c>
      <c r="J34" s="191">
        <v>1413920.766444</v>
      </c>
      <c r="K34" s="191">
        <v>3270397</v>
      </c>
      <c r="L34" s="191">
        <v>6250660</v>
      </c>
      <c r="M34" s="191">
        <v>2009103</v>
      </c>
      <c r="N34" s="191">
        <v>4241557</v>
      </c>
      <c r="O34" s="190">
        <v>8925874.766444</v>
      </c>
      <c r="Q34" s="206"/>
      <c r="R34" s="206"/>
      <c r="S34" s="206"/>
      <c r="T34" s="206"/>
    </row>
    <row r="35" spans="1:20" ht="15" customHeight="1">
      <c r="A35" s="30"/>
      <c r="B35" s="213">
        <v>0</v>
      </c>
      <c r="C35" s="191">
        <f>+CNE!C35</f>
        <v>0</v>
      </c>
      <c r="D35" s="191">
        <f>+CNE!D35</f>
        <v>0</v>
      </c>
      <c r="E35" s="191">
        <f>+CNE!E35</f>
        <v>0</v>
      </c>
      <c r="F35" s="191">
        <f>+CNE!F35</f>
        <v>0</v>
      </c>
      <c r="G35" s="191">
        <f>+CNE!G35</f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0">
        <v>0</v>
      </c>
      <c r="Q35" s="206"/>
      <c r="R35" s="206"/>
      <c r="S35" s="206"/>
      <c r="T35" s="206"/>
    </row>
    <row r="36" spans="1:20" ht="15" customHeight="1">
      <c r="A36" s="30"/>
      <c r="B36" s="213">
        <v>0</v>
      </c>
      <c r="C36" s="191">
        <f>+CNE!C36</f>
        <v>0</v>
      </c>
      <c r="D36" s="191">
        <f>+CNE!D36</f>
        <v>0</v>
      </c>
      <c r="E36" s="191">
        <f>+CNE!E36</f>
        <v>0</v>
      </c>
      <c r="F36" s="191">
        <f>+CNE!F36</f>
        <v>0</v>
      </c>
      <c r="G36" s="191">
        <f>+CNE!G36</f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0">
        <v>0</v>
      </c>
      <c r="Q36" s="206"/>
      <c r="R36" s="206"/>
      <c r="S36" s="206"/>
      <c r="T36" s="206"/>
    </row>
    <row r="37" spans="1:20" ht="15" customHeight="1">
      <c r="A37" s="30"/>
      <c r="B37" s="213">
        <v>0</v>
      </c>
      <c r="C37" s="191">
        <f>+CNE!C37</f>
        <v>0</v>
      </c>
      <c r="D37" s="191">
        <f>+CNE!D37</f>
        <v>0</v>
      </c>
      <c r="E37" s="191">
        <f>+CNE!E37</f>
        <v>0</v>
      </c>
      <c r="F37" s="191">
        <f>+CNE!F37</f>
        <v>0</v>
      </c>
      <c r="G37" s="191">
        <f>+CNE!G37</f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0">
        <v>0</v>
      </c>
      <c r="Q37" s="206"/>
      <c r="R37" s="206"/>
      <c r="S37" s="206"/>
      <c r="T37" s="206"/>
    </row>
    <row r="38" spans="1:20" ht="15" customHeight="1">
      <c r="A38" s="30"/>
      <c r="B38" s="213">
        <v>0</v>
      </c>
      <c r="C38" s="191">
        <f>+CNE!C38</f>
        <v>0</v>
      </c>
      <c r="D38" s="191">
        <f>+CNE!D38</f>
        <v>0</v>
      </c>
      <c r="E38" s="191">
        <f>+CNE!E38</f>
        <v>0</v>
      </c>
      <c r="F38" s="191">
        <f>+CNE!F38</f>
        <v>0</v>
      </c>
      <c r="G38" s="191">
        <f>+CNE!G38</f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  <c r="O38" s="190">
        <v>0</v>
      </c>
      <c r="Q38" s="206"/>
      <c r="R38" s="206"/>
      <c r="S38" s="206"/>
      <c r="T38" s="206"/>
    </row>
    <row r="39" spans="1:20" ht="15" customHeight="1">
      <c r="A39" s="30"/>
      <c r="B39" s="213">
        <v>0</v>
      </c>
      <c r="C39" s="191">
        <f>+CNE!C39</f>
        <v>0</v>
      </c>
      <c r="D39" s="191">
        <f>+CNE!D39</f>
        <v>0</v>
      </c>
      <c r="E39" s="191">
        <f>+CNE!E39</f>
        <v>0</v>
      </c>
      <c r="F39" s="191">
        <f>+CNE!F39</f>
        <v>0</v>
      </c>
      <c r="G39" s="191">
        <f>+CNE!G39</f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0">
        <v>0</v>
      </c>
      <c r="Q39" s="206"/>
      <c r="R39" s="206"/>
      <c r="S39" s="206"/>
      <c r="T39" s="206"/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3:15" ht="18.75" customHeight="1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3:15" ht="18.75" customHeight="1"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</sheetData>
  <sheetProtection/>
  <mergeCells count="8">
    <mergeCell ref="O4:O6"/>
    <mergeCell ref="A4:B6"/>
    <mergeCell ref="J5:J6"/>
    <mergeCell ref="K5:K6"/>
    <mergeCell ref="L5:L6"/>
    <mergeCell ref="M5:M6"/>
    <mergeCell ref="L4:N4"/>
    <mergeCell ref="N5:N6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showGridLines="0" zoomScalePageLayoutView="0" workbookViewId="0" topLeftCell="A7">
      <selection activeCell="W7" sqref="W1:Z16384"/>
    </sheetView>
  </sheetViews>
  <sheetFormatPr defaultColWidth="11.421875" defaultRowHeight="13.5"/>
  <cols>
    <col min="1" max="1" width="8.140625" style="8" customWidth="1"/>
    <col min="2" max="2" width="7.7109375" style="8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5742187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.75">
      <c r="A2" s="305" t="s">
        <v>86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</row>
    <row r="3" spans="1:22" ht="15" customHeight="1" thickBot="1">
      <c r="A3" s="1"/>
      <c r="B3" s="1"/>
      <c r="C3" s="6" t="str">
        <f>+PNG!$B$3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87</v>
      </c>
      <c r="T3" s="1"/>
      <c r="U3" s="1"/>
      <c r="V3" s="1"/>
    </row>
    <row r="4" spans="1:22" ht="24" customHeight="1">
      <c r="A4" s="221" t="s">
        <v>30</v>
      </c>
      <c r="B4" s="306"/>
      <c r="C4" s="300" t="s">
        <v>88</v>
      </c>
      <c r="D4" s="301"/>
      <c r="E4" s="301"/>
      <c r="F4" s="301"/>
      <c r="G4" s="301"/>
      <c r="H4" s="301"/>
      <c r="I4" s="301"/>
      <c r="J4" s="302"/>
      <c r="K4" s="11" t="s">
        <v>89</v>
      </c>
      <c r="L4" s="12"/>
      <c r="M4" s="12"/>
      <c r="N4" s="12"/>
      <c r="O4" s="12"/>
      <c r="P4" s="12"/>
      <c r="Q4" s="13"/>
      <c r="R4" s="11" t="s">
        <v>90</v>
      </c>
      <c r="S4" s="12"/>
      <c r="T4" s="12"/>
      <c r="U4" s="12"/>
      <c r="V4" s="148"/>
    </row>
    <row r="5" spans="1:22" ht="30" customHeight="1">
      <c r="A5" s="307"/>
      <c r="B5" s="308"/>
      <c r="C5" s="95" t="s">
        <v>37</v>
      </c>
      <c r="D5" s="96"/>
      <c r="E5" s="97"/>
      <c r="F5" s="95" t="s">
        <v>91</v>
      </c>
      <c r="G5" s="96"/>
      <c r="H5" s="97"/>
      <c r="I5" s="293" t="s">
        <v>92</v>
      </c>
      <c r="J5" s="293" t="s">
        <v>93</v>
      </c>
      <c r="K5" s="95" t="s">
        <v>94</v>
      </c>
      <c r="L5" s="96"/>
      <c r="M5" s="96"/>
      <c r="N5" s="97"/>
      <c r="O5" s="293" t="s">
        <v>123</v>
      </c>
      <c r="P5" s="293" t="s">
        <v>95</v>
      </c>
      <c r="Q5" s="303" t="s">
        <v>8</v>
      </c>
      <c r="R5" s="95" t="s">
        <v>96</v>
      </c>
      <c r="S5" s="97"/>
      <c r="T5" s="95" t="s">
        <v>97</v>
      </c>
      <c r="U5" s="97"/>
      <c r="V5" s="149" t="s">
        <v>8</v>
      </c>
    </row>
    <row r="6" spans="1:22" ht="57" customHeight="1">
      <c r="A6" s="309"/>
      <c r="B6" s="310"/>
      <c r="C6" s="134" t="s">
        <v>160</v>
      </c>
      <c r="D6" s="134" t="s">
        <v>98</v>
      </c>
      <c r="E6" s="134" t="s">
        <v>8</v>
      </c>
      <c r="F6" s="134" t="s">
        <v>160</v>
      </c>
      <c r="G6" s="134" t="s">
        <v>98</v>
      </c>
      <c r="H6" s="134" t="s">
        <v>8</v>
      </c>
      <c r="I6" s="286"/>
      <c r="J6" s="286"/>
      <c r="K6" s="150" t="s">
        <v>99</v>
      </c>
      <c r="L6" s="150" t="s">
        <v>100</v>
      </c>
      <c r="M6" s="134" t="s">
        <v>101</v>
      </c>
      <c r="N6" s="142" t="s">
        <v>8</v>
      </c>
      <c r="O6" s="286"/>
      <c r="P6" s="286"/>
      <c r="Q6" s="304"/>
      <c r="R6" s="134" t="s">
        <v>102</v>
      </c>
      <c r="S6" s="134" t="s">
        <v>103</v>
      </c>
      <c r="T6" s="134" t="s">
        <v>102</v>
      </c>
      <c r="U6" s="134" t="s">
        <v>103</v>
      </c>
      <c r="V6" s="136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v>2014</v>
      </c>
      <c r="B8" s="27"/>
      <c r="C8" s="191">
        <v>87101</v>
      </c>
      <c r="D8" s="191">
        <v>4245237</v>
      </c>
      <c r="E8" s="191">
        <v>4332338</v>
      </c>
      <c r="F8" s="191">
        <v>191</v>
      </c>
      <c r="G8" s="191">
        <v>2375005</v>
      </c>
      <c r="H8" s="191">
        <v>2375196</v>
      </c>
      <c r="I8" s="191">
        <v>153143</v>
      </c>
      <c r="J8" s="191">
        <v>6860677</v>
      </c>
      <c r="K8" s="191">
        <v>2</v>
      </c>
      <c r="L8" s="191">
        <v>8802</v>
      </c>
      <c r="M8" s="191">
        <v>151060</v>
      </c>
      <c r="N8" s="191">
        <v>159864</v>
      </c>
      <c r="O8" s="191">
        <v>244136</v>
      </c>
      <c r="P8" s="191">
        <v>6456677</v>
      </c>
      <c r="Q8" s="191">
        <v>6860677</v>
      </c>
      <c r="R8" s="191">
        <v>80031</v>
      </c>
      <c r="S8" s="191">
        <v>0</v>
      </c>
      <c r="T8" s="191">
        <v>0</v>
      </c>
      <c r="U8" s="191">
        <v>0</v>
      </c>
      <c r="V8" s="190">
        <v>80031</v>
      </c>
    </row>
    <row r="9" spans="1:22" ht="15" customHeight="1">
      <c r="A9" s="22">
        <v>2015</v>
      </c>
      <c r="B9" s="27"/>
      <c r="C9" s="191">
        <v>101699</v>
      </c>
      <c r="D9" s="191">
        <v>4589416</v>
      </c>
      <c r="E9" s="191">
        <v>4691115</v>
      </c>
      <c r="F9" s="191">
        <v>0</v>
      </c>
      <c r="G9" s="191">
        <v>2651309</v>
      </c>
      <c r="H9" s="191">
        <v>2651309</v>
      </c>
      <c r="I9" s="191">
        <v>183093</v>
      </c>
      <c r="J9" s="191">
        <v>7525517</v>
      </c>
      <c r="K9" s="191">
        <v>3</v>
      </c>
      <c r="L9" s="191">
        <v>12553</v>
      </c>
      <c r="M9" s="191">
        <v>131856</v>
      </c>
      <c r="N9" s="191">
        <v>144412</v>
      </c>
      <c r="O9" s="191">
        <v>374928</v>
      </c>
      <c r="P9" s="191">
        <v>7006177</v>
      </c>
      <c r="Q9" s="191">
        <v>7525517</v>
      </c>
      <c r="R9" s="191">
        <v>276624</v>
      </c>
      <c r="S9" s="191">
        <v>0</v>
      </c>
      <c r="T9" s="191">
        <v>0</v>
      </c>
      <c r="U9" s="191">
        <v>0</v>
      </c>
      <c r="V9" s="190">
        <v>276624</v>
      </c>
    </row>
    <row r="10" spans="1:22" ht="15" customHeight="1">
      <c r="A10" s="22">
        <v>2016</v>
      </c>
      <c r="B10" s="27"/>
      <c r="C10" s="191">
        <v>129351</v>
      </c>
      <c r="D10" s="191">
        <v>4632386</v>
      </c>
      <c r="E10" s="191">
        <v>4761737</v>
      </c>
      <c r="F10" s="191">
        <v>0</v>
      </c>
      <c r="G10" s="191">
        <v>2999287</v>
      </c>
      <c r="H10" s="191">
        <v>2999287</v>
      </c>
      <c r="I10" s="191">
        <v>180137</v>
      </c>
      <c r="J10" s="191">
        <v>7941161</v>
      </c>
      <c r="K10" s="191">
        <v>4</v>
      </c>
      <c r="L10" s="191">
        <v>12668</v>
      </c>
      <c r="M10" s="191">
        <v>268894</v>
      </c>
      <c r="N10" s="191">
        <v>281566</v>
      </c>
      <c r="O10" s="191">
        <v>404344</v>
      </c>
      <c r="P10" s="191">
        <v>7255251</v>
      </c>
      <c r="Q10" s="191">
        <v>7941161</v>
      </c>
      <c r="R10" s="191">
        <v>628113</v>
      </c>
      <c r="S10" s="191">
        <v>0</v>
      </c>
      <c r="T10" s="191">
        <v>0</v>
      </c>
      <c r="U10" s="191">
        <v>0</v>
      </c>
      <c r="V10" s="190">
        <v>628113</v>
      </c>
    </row>
    <row r="11" spans="1:22" ht="15" customHeight="1">
      <c r="A11" s="22">
        <v>2017</v>
      </c>
      <c r="B11" s="27"/>
      <c r="C11" s="191">
        <v>111451</v>
      </c>
      <c r="D11" s="191">
        <v>4604539</v>
      </c>
      <c r="E11" s="191">
        <v>4715990</v>
      </c>
      <c r="F11" s="191">
        <v>0</v>
      </c>
      <c r="G11" s="191">
        <v>2873427.6666679997</v>
      </c>
      <c r="H11" s="191">
        <v>2873427.6666679997</v>
      </c>
      <c r="I11" s="191">
        <v>203689</v>
      </c>
      <c r="J11" s="191">
        <v>7793106.666668</v>
      </c>
      <c r="K11" s="191">
        <v>5</v>
      </c>
      <c r="L11" s="191">
        <v>13375</v>
      </c>
      <c r="M11" s="191">
        <v>276481.666668</v>
      </c>
      <c r="N11" s="191">
        <v>289861.666668</v>
      </c>
      <c r="O11" s="191">
        <v>357033</v>
      </c>
      <c r="P11" s="191">
        <v>7146212</v>
      </c>
      <c r="Q11" s="191">
        <v>7793106.666668</v>
      </c>
      <c r="R11" s="191">
        <v>441716</v>
      </c>
      <c r="S11" s="191">
        <v>0</v>
      </c>
      <c r="T11" s="191">
        <v>529</v>
      </c>
      <c r="U11" s="191">
        <v>0</v>
      </c>
      <c r="V11" s="190">
        <v>442245</v>
      </c>
    </row>
    <row r="12" spans="1:22" ht="15" customHeight="1">
      <c r="A12" s="22">
        <v>2018</v>
      </c>
      <c r="B12" s="27"/>
      <c r="C12" s="191">
        <v>70910</v>
      </c>
      <c r="D12" s="191">
        <v>4852421</v>
      </c>
      <c r="E12" s="191">
        <v>4923331</v>
      </c>
      <c r="F12" s="191">
        <v>302</v>
      </c>
      <c r="G12" s="191">
        <v>2984180.666667</v>
      </c>
      <c r="H12" s="191">
        <v>2984482.666667</v>
      </c>
      <c r="I12" s="191">
        <v>196259</v>
      </c>
      <c r="J12" s="191">
        <v>8104072.666666999</v>
      </c>
      <c r="K12" s="191">
        <v>6</v>
      </c>
      <c r="L12" s="191">
        <v>11191</v>
      </c>
      <c r="M12" s="191">
        <v>250692.66666699998</v>
      </c>
      <c r="N12" s="191">
        <v>261889.66666699998</v>
      </c>
      <c r="O12" s="191">
        <v>362991</v>
      </c>
      <c r="P12" s="191">
        <v>7479192</v>
      </c>
      <c r="Q12" s="191">
        <v>8104072.666666999</v>
      </c>
      <c r="R12" s="191">
        <v>431700</v>
      </c>
      <c r="S12" s="191">
        <v>0</v>
      </c>
      <c r="T12" s="191">
        <v>297</v>
      </c>
      <c r="U12" s="191">
        <v>0</v>
      </c>
      <c r="V12" s="190">
        <v>431997</v>
      </c>
    </row>
    <row r="13" spans="1:22" ht="15" customHeight="1">
      <c r="A13" s="22">
        <v>2019</v>
      </c>
      <c r="B13" s="27"/>
      <c r="C13" s="191">
        <v>76227</v>
      </c>
      <c r="D13" s="191">
        <v>4451444</v>
      </c>
      <c r="E13" s="191">
        <v>4527671</v>
      </c>
      <c r="F13" s="191">
        <v>1101</v>
      </c>
      <c r="G13" s="191">
        <v>3086526</v>
      </c>
      <c r="H13" s="191">
        <v>3087627</v>
      </c>
      <c r="I13" s="191">
        <v>200291</v>
      </c>
      <c r="J13" s="191">
        <v>7815589</v>
      </c>
      <c r="K13" s="191">
        <v>11</v>
      </c>
      <c r="L13" s="191">
        <v>10563</v>
      </c>
      <c r="M13" s="191">
        <v>226214</v>
      </c>
      <c r="N13" s="191">
        <v>236788</v>
      </c>
      <c r="O13" s="191">
        <v>371834</v>
      </c>
      <c r="P13" s="191">
        <v>7206967</v>
      </c>
      <c r="Q13" s="191">
        <v>7815589</v>
      </c>
      <c r="R13" s="191">
        <v>269274</v>
      </c>
      <c r="S13" s="191">
        <v>0</v>
      </c>
      <c r="T13" s="191">
        <v>4659</v>
      </c>
      <c r="U13" s="191">
        <v>0</v>
      </c>
      <c r="V13" s="190">
        <v>273933</v>
      </c>
    </row>
    <row r="14" spans="1:22" ht="15" customHeight="1">
      <c r="A14" s="22">
        <v>2020</v>
      </c>
      <c r="B14" s="27"/>
      <c r="C14" s="191">
        <v>60217</v>
      </c>
      <c r="D14" s="191">
        <v>4573997</v>
      </c>
      <c r="E14" s="191">
        <v>4634214</v>
      </c>
      <c r="F14" s="191">
        <v>322</v>
      </c>
      <c r="G14" s="191">
        <v>3369691</v>
      </c>
      <c r="H14" s="191">
        <v>3370013</v>
      </c>
      <c r="I14" s="191">
        <v>207051</v>
      </c>
      <c r="J14" s="191">
        <v>8211278</v>
      </c>
      <c r="K14" s="191">
        <v>11</v>
      </c>
      <c r="L14" s="191">
        <v>3108</v>
      </c>
      <c r="M14" s="191">
        <v>468273</v>
      </c>
      <c r="N14" s="191">
        <v>471392</v>
      </c>
      <c r="O14" s="191">
        <v>521056</v>
      </c>
      <c r="P14" s="191">
        <v>7218830</v>
      </c>
      <c r="Q14" s="191">
        <v>8211278</v>
      </c>
      <c r="R14" s="191">
        <v>383588</v>
      </c>
      <c r="S14" s="191">
        <v>0</v>
      </c>
      <c r="T14" s="191">
        <v>4010</v>
      </c>
      <c r="U14" s="191">
        <v>0</v>
      </c>
      <c r="V14" s="190">
        <v>387598</v>
      </c>
    </row>
    <row r="15" spans="1:22" ht="15" customHeight="1">
      <c r="A15" s="22">
        <v>2021</v>
      </c>
      <c r="B15" s="27"/>
      <c r="C15" s="191">
        <v>14246</v>
      </c>
      <c r="D15" s="191">
        <v>5063643</v>
      </c>
      <c r="E15" s="191">
        <v>5077889</v>
      </c>
      <c r="F15" s="191">
        <v>26559</v>
      </c>
      <c r="G15" s="191">
        <v>3799979.737754</v>
      </c>
      <c r="H15" s="191">
        <v>3826538.737754</v>
      </c>
      <c r="I15" s="191">
        <v>293656</v>
      </c>
      <c r="J15" s="191">
        <v>9198083.737754</v>
      </c>
      <c r="K15" s="191">
        <v>15</v>
      </c>
      <c r="L15" s="191">
        <v>6013</v>
      </c>
      <c r="M15" s="191">
        <v>411104.737754</v>
      </c>
      <c r="N15" s="191">
        <v>417132.737754</v>
      </c>
      <c r="O15" s="191">
        <v>633262</v>
      </c>
      <c r="P15" s="191">
        <v>8147689</v>
      </c>
      <c r="Q15" s="191">
        <v>9198083.737754</v>
      </c>
      <c r="R15" s="191">
        <v>665204</v>
      </c>
      <c r="S15" s="191">
        <v>0</v>
      </c>
      <c r="T15" s="191">
        <v>3398</v>
      </c>
      <c r="U15" s="191">
        <v>0</v>
      </c>
      <c r="V15" s="190">
        <v>668602</v>
      </c>
    </row>
    <row r="16" spans="1:22" ht="15" customHeight="1">
      <c r="A16" s="22">
        <v>2022</v>
      </c>
      <c r="B16" s="27"/>
      <c r="C16" s="191">
        <v>29473</v>
      </c>
      <c r="D16" s="191">
        <v>5287984</v>
      </c>
      <c r="E16" s="191">
        <v>5317457</v>
      </c>
      <c r="F16" s="191">
        <v>253</v>
      </c>
      <c r="G16" s="191">
        <v>4193447.978257</v>
      </c>
      <c r="H16" s="191">
        <v>4193700.978257</v>
      </c>
      <c r="I16" s="191">
        <v>304766</v>
      </c>
      <c r="J16" s="191">
        <v>9815923.978257</v>
      </c>
      <c r="K16" s="191">
        <v>25</v>
      </c>
      <c r="L16" s="191">
        <v>7591</v>
      </c>
      <c r="M16" s="191">
        <v>336526.978257</v>
      </c>
      <c r="N16" s="191">
        <v>344142.978257</v>
      </c>
      <c r="O16" s="191">
        <v>604672</v>
      </c>
      <c r="P16" s="191">
        <v>8867109</v>
      </c>
      <c r="Q16" s="191">
        <v>9815923.978257</v>
      </c>
      <c r="R16" s="191">
        <v>456962</v>
      </c>
      <c r="S16" s="191">
        <v>0</v>
      </c>
      <c r="T16" s="191">
        <v>2765</v>
      </c>
      <c r="U16" s="191">
        <v>0</v>
      </c>
      <c r="V16" s="190">
        <v>459727</v>
      </c>
    </row>
    <row r="17" spans="1:22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0"/>
    </row>
    <row r="18" spans="1:22" ht="15" customHeight="1">
      <c r="A18" s="30">
        <v>2021</v>
      </c>
      <c r="B18" s="31" t="s">
        <v>183</v>
      </c>
      <c r="C18" s="191">
        <v>82119</v>
      </c>
      <c r="D18" s="191">
        <v>4605623</v>
      </c>
      <c r="E18" s="191">
        <v>4687742</v>
      </c>
      <c r="F18" s="191">
        <v>353</v>
      </c>
      <c r="G18" s="191">
        <v>3496688.833334</v>
      </c>
      <c r="H18" s="191">
        <v>3497041.833334</v>
      </c>
      <c r="I18" s="191">
        <v>199536</v>
      </c>
      <c r="J18" s="191">
        <v>8384319.833334</v>
      </c>
      <c r="K18" s="191">
        <v>14</v>
      </c>
      <c r="L18" s="191">
        <v>4130</v>
      </c>
      <c r="M18" s="191">
        <v>541533.833334</v>
      </c>
      <c r="N18" s="191">
        <v>545677.833334</v>
      </c>
      <c r="O18" s="191">
        <v>574441</v>
      </c>
      <c r="P18" s="191">
        <v>7264201</v>
      </c>
      <c r="Q18" s="191">
        <v>8384319.833334</v>
      </c>
      <c r="R18" s="191">
        <v>581409</v>
      </c>
      <c r="S18" s="191">
        <v>0</v>
      </c>
      <c r="T18" s="191">
        <v>3859</v>
      </c>
      <c r="U18" s="191">
        <v>0</v>
      </c>
      <c r="V18" s="190">
        <v>585268</v>
      </c>
    </row>
    <row r="19" spans="1:22" ht="15" customHeight="1">
      <c r="A19" s="30"/>
      <c r="B19" s="31" t="s">
        <v>184</v>
      </c>
      <c r="C19" s="191">
        <v>55650</v>
      </c>
      <c r="D19" s="191">
        <v>4447678</v>
      </c>
      <c r="E19" s="191">
        <v>4503328</v>
      </c>
      <c r="F19" s="191">
        <v>339</v>
      </c>
      <c r="G19" s="191">
        <v>3559211.1666679997</v>
      </c>
      <c r="H19" s="191">
        <v>3559550.1666679997</v>
      </c>
      <c r="I19" s="191">
        <v>196917</v>
      </c>
      <c r="J19" s="191">
        <v>8259795.166668</v>
      </c>
      <c r="K19" s="191">
        <v>16</v>
      </c>
      <c r="L19" s="191">
        <v>5535</v>
      </c>
      <c r="M19" s="191">
        <v>487406.166668</v>
      </c>
      <c r="N19" s="191">
        <v>492957.166668</v>
      </c>
      <c r="O19" s="191">
        <v>533549</v>
      </c>
      <c r="P19" s="191">
        <v>7233289</v>
      </c>
      <c r="Q19" s="191">
        <v>8259795.166668</v>
      </c>
      <c r="R19" s="191">
        <v>479815</v>
      </c>
      <c r="S19" s="191">
        <v>0</v>
      </c>
      <c r="T19" s="191">
        <v>3706</v>
      </c>
      <c r="U19" s="191">
        <v>0</v>
      </c>
      <c r="V19" s="190">
        <v>483521</v>
      </c>
    </row>
    <row r="20" spans="1:22" ht="15" customHeight="1">
      <c r="A20" s="30"/>
      <c r="B20" s="31" t="s">
        <v>185</v>
      </c>
      <c r="C20" s="191">
        <v>35893</v>
      </c>
      <c r="D20" s="191">
        <v>4632638</v>
      </c>
      <c r="E20" s="191">
        <v>4668531</v>
      </c>
      <c r="F20" s="191">
        <v>331</v>
      </c>
      <c r="G20" s="191">
        <v>3783594.199023</v>
      </c>
      <c r="H20" s="191">
        <v>3783925.199023</v>
      </c>
      <c r="I20" s="191">
        <v>206568</v>
      </c>
      <c r="J20" s="191">
        <v>8659024.199023</v>
      </c>
      <c r="K20" s="191">
        <v>6</v>
      </c>
      <c r="L20" s="191">
        <v>6334</v>
      </c>
      <c r="M20" s="191">
        <v>432931.19902299996</v>
      </c>
      <c r="N20" s="191">
        <v>439271.19902299996</v>
      </c>
      <c r="O20" s="191">
        <v>552107</v>
      </c>
      <c r="P20" s="191">
        <v>7667646</v>
      </c>
      <c r="Q20" s="191">
        <v>8659024.199023</v>
      </c>
      <c r="R20" s="191">
        <v>571736</v>
      </c>
      <c r="S20" s="191">
        <v>0</v>
      </c>
      <c r="T20" s="191">
        <v>3553</v>
      </c>
      <c r="U20" s="191">
        <v>0</v>
      </c>
      <c r="V20" s="190">
        <v>575289</v>
      </c>
    </row>
    <row r="21" spans="1:22" ht="15" customHeight="1">
      <c r="A21" s="30"/>
      <c r="B21" s="31" t="s">
        <v>186</v>
      </c>
      <c r="C21" s="191">
        <v>14246</v>
      </c>
      <c r="D21" s="191">
        <v>5063643</v>
      </c>
      <c r="E21" s="191">
        <v>5077889</v>
      </c>
      <c r="F21" s="191">
        <v>26559</v>
      </c>
      <c r="G21" s="191">
        <v>3799979.737754</v>
      </c>
      <c r="H21" s="191">
        <v>3826538.737754</v>
      </c>
      <c r="I21" s="191">
        <v>293656</v>
      </c>
      <c r="J21" s="191">
        <v>9198083.737754</v>
      </c>
      <c r="K21" s="191">
        <v>15</v>
      </c>
      <c r="L21" s="191">
        <v>6013</v>
      </c>
      <c r="M21" s="191">
        <v>411104.737754</v>
      </c>
      <c r="N21" s="191">
        <v>417132.737754</v>
      </c>
      <c r="O21" s="191">
        <v>633262</v>
      </c>
      <c r="P21" s="191">
        <v>8147689</v>
      </c>
      <c r="Q21" s="191">
        <v>9198083.737754</v>
      </c>
      <c r="R21" s="191">
        <v>665204</v>
      </c>
      <c r="S21" s="191">
        <v>0</v>
      </c>
      <c r="T21" s="191">
        <v>3398</v>
      </c>
      <c r="U21" s="191">
        <v>0</v>
      </c>
      <c r="V21" s="190">
        <v>668602</v>
      </c>
    </row>
    <row r="22" spans="1:22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0"/>
    </row>
    <row r="23" spans="1:22" ht="15" customHeight="1">
      <c r="A23" s="30">
        <v>2022</v>
      </c>
      <c r="B23" s="31" t="s">
        <v>183</v>
      </c>
      <c r="C23" s="191">
        <v>36628</v>
      </c>
      <c r="D23" s="191">
        <v>4947532</v>
      </c>
      <c r="E23" s="191">
        <v>4984160</v>
      </c>
      <c r="F23" s="191">
        <v>285</v>
      </c>
      <c r="G23" s="191">
        <v>3879250.111837</v>
      </c>
      <c r="H23" s="191">
        <v>3879535.111837</v>
      </c>
      <c r="I23" s="191">
        <v>281781</v>
      </c>
      <c r="J23" s="191">
        <v>9145476.111837</v>
      </c>
      <c r="K23" s="191">
        <v>17</v>
      </c>
      <c r="L23" s="191">
        <v>8135</v>
      </c>
      <c r="M23" s="191">
        <v>379924.111837</v>
      </c>
      <c r="N23" s="191">
        <v>388076.111837</v>
      </c>
      <c r="O23" s="191">
        <v>630545</v>
      </c>
      <c r="P23" s="191">
        <v>8126855</v>
      </c>
      <c r="Q23" s="191">
        <v>9145476.111837</v>
      </c>
      <c r="R23" s="191">
        <v>548073</v>
      </c>
      <c r="S23" s="191">
        <v>0</v>
      </c>
      <c r="T23" s="191">
        <v>3242</v>
      </c>
      <c r="U23" s="191">
        <v>0</v>
      </c>
      <c r="V23" s="190">
        <v>551315</v>
      </c>
    </row>
    <row r="24" spans="1:22" ht="15" customHeight="1">
      <c r="A24" s="30"/>
      <c r="B24" s="31" t="s">
        <v>184</v>
      </c>
      <c r="C24" s="191">
        <v>32451</v>
      </c>
      <c r="D24" s="191">
        <v>5036900</v>
      </c>
      <c r="E24" s="191">
        <v>5069351</v>
      </c>
      <c r="F24" s="191">
        <v>277</v>
      </c>
      <c r="G24" s="191">
        <v>4012916.510208</v>
      </c>
      <c r="H24" s="191">
        <v>4013193.510208</v>
      </c>
      <c r="I24" s="191">
        <v>287845</v>
      </c>
      <c r="J24" s="191">
        <v>9370389.510208</v>
      </c>
      <c r="K24" s="191">
        <v>18</v>
      </c>
      <c r="L24" s="191">
        <v>5302</v>
      </c>
      <c r="M24" s="191">
        <v>359615.510208</v>
      </c>
      <c r="N24" s="191">
        <v>364935.510208</v>
      </c>
      <c r="O24" s="191">
        <v>595328</v>
      </c>
      <c r="P24" s="191">
        <v>8410126</v>
      </c>
      <c r="Q24" s="191">
        <v>9370389.510208</v>
      </c>
      <c r="R24" s="191">
        <v>505223</v>
      </c>
      <c r="S24" s="191">
        <v>0</v>
      </c>
      <c r="T24" s="191">
        <v>3084</v>
      </c>
      <c r="U24" s="191">
        <v>0</v>
      </c>
      <c r="V24" s="190">
        <v>508307</v>
      </c>
    </row>
    <row r="25" spans="1:22" ht="15" customHeight="1">
      <c r="A25" s="30"/>
      <c r="B25" s="31" t="s">
        <v>185</v>
      </c>
      <c r="C25" s="191">
        <v>53840</v>
      </c>
      <c r="D25" s="191">
        <v>5043142</v>
      </c>
      <c r="E25" s="191">
        <v>5096982</v>
      </c>
      <c r="F25" s="191">
        <v>266</v>
      </c>
      <c r="G25" s="191">
        <v>4123846.422681</v>
      </c>
      <c r="H25" s="191">
        <v>4124112.422681</v>
      </c>
      <c r="I25" s="191">
        <v>289441</v>
      </c>
      <c r="J25" s="191">
        <v>9510535.422681</v>
      </c>
      <c r="K25" s="191">
        <v>23</v>
      </c>
      <c r="L25" s="191">
        <v>4338</v>
      </c>
      <c r="M25" s="191">
        <v>319602.42268099997</v>
      </c>
      <c r="N25" s="191">
        <v>323963.42268099997</v>
      </c>
      <c r="O25" s="191">
        <v>543877</v>
      </c>
      <c r="P25" s="191">
        <v>8642695</v>
      </c>
      <c r="Q25" s="191">
        <v>9510535.422681</v>
      </c>
      <c r="R25" s="191">
        <v>411165</v>
      </c>
      <c r="S25" s="191">
        <v>0</v>
      </c>
      <c r="T25" s="191">
        <v>2925</v>
      </c>
      <c r="U25" s="191">
        <v>0</v>
      </c>
      <c r="V25" s="190">
        <v>414090</v>
      </c>
    </row>
    <row r="26" spans="1:22" ht="15" customHeight="1">
      <c r="A26" s="30"/>
      <c r="B26" s="31" t="s">
        <v>186</v>
      </c>
      <c r="C26" s="191">
        <v>29473</v>
      </c>
      <c r="D26" s="191">
        <v>5287984</v>
      </c>
      <c r="E26" s="191">
        <v>5317457</v>
      </c>
      <c r="F26" s="191">
        <v>253</v>
      </c>
      <c r="G26" s="191">
        <v>4193447.978257</v>
      </c>
      <c r="H26" s="191">
        <v>4193700.978257</v>
      </c>
      <c r="I26" s="191">
        <v>304766</v>
      </c>
      <c r="J26" s="191">
        <v>9815923.978257</v>
      </c>
      <c r="K26" s="191">
        <v>25</v>
      </c>
      <c r="L26" s="191">
        <v>7591</v>
      </c>
      <c r="M26" s="191">
        <v>336526.978257</v>
      </c>
      <c r="N26" s="191">
        <v>344142.978257</v>
      </c>
      <c r="O26" s="191">
        <v>604672</v>
      </c>
      <c r="P26" s="191">
        <v>8867109</v>
      </c>
      <c r="Q26" s="191">
        <v>9815923.978257</v>
      </c>
      <c r="R26" s="191">
        <v>456962</v>
      </c>
      <c r="S26" s="191">
        <v>0</v>
      </c>
      <c r="T26" s="191">
        <v>2765</v>
      </c>
      <c r="U26" s="191">
        <v>0</v>
      </c>
      <c r="V26" s="190">
        <v>459727</v>
      </c>
    </row>
    <row r="27" spans="1:22" ht="15" customHeight="1">
      <c r="A27" s="30"/>
      <c r="B27" s="3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0"/>
    </row>
    <row r="28" spans="1:26" ht="15" customHeight="1">
      <c r="A28" s="212">
        <v>2023</v>
      </c>
      <c r="B28" s="213" t="s">
        <v>188</v>
      </c>
      <c r="C28" s="191">
        <v>31557</v>
      </c>
      <c r="D28" s="191">
        <v>5380141</v>
      </c>
      <c r="E28" s="191">
        <v>5411698</v>
      </c>
      <c r="F28" s="191">
        <v>245</v>
      </c>
      <c r="G28" s="191">
        <v>4197108.236896</v>
      </c>
      <c r="H28" s="191">
        <v>4197353.236896</v>
      </c>
      <c r="I28" s="191">
        <v>324921</v>
      </c>
      <c r="J28" s="191">
        <v>9933972.236896</v>
      </c>
      <c r="K28" s="191">
        <v>2</v>
      </c>
      <c r="L28" s="191">
        <v>9133</v>
      </c>
      <c r="M28" s="191">
        <v>328936.236896</v>
      </c>
      <c r="N28" s="191">
        <v>338071.236896</v>
      </c>
      <c r="O28" s="191">
        <v>642635</v>
      </c>
      <c r="P28" s="191">
        <v>8953266</v>
      </c>
      <c r="Q28" s="191">
        <v>9933972.236896</v>
      </c>
      <c r="R28" s="191">
        <v>451923</v>
      </c>
      <c r="S28" s="191">
        <v>0</v>
      </c>
      <c r="T28" s="191">
        <v>2603</v>
      </c>
      <c r="U28" s="191">
        <v>0</v>
      </c>
      <c r="V28" s="190">
        <v>454526</v>
      </c>
      <c r="X28" s="206"/>
      <c r="Y28" s="206"/>
      <c r="Z28" s="206"/>
    </row>
    <row r="29" spans="1:26" ht="15" customHeight="1">
      <c r="A29" s="30"/>
      <c r="B29" s="213" t="s">
        <v>189</v>
      </c>
      <c r="C29" s="191">
        <v>29588</v>
      </c>
      <c r="D29" s="191">
        <v>5426644</v>
      </c>
      <c r="E29" s="191">
        <v>5456232</v>
      </c>
      <c r="F29" s="191">
        <v>245</v>
      </c>
      <c r="G29" s="191">
        <v>4333514.800933</v>
      </c>
      <c r="H29" s="191">
        <v>4333759.800933</v>
      </c>
      <c r="I29" s="191">
        <v>328630</v>
      </c>
      <c r="J29" s="191">
        <v>10118621.800933</v>
      </c>
      <c r="K29" s="191">
        <v>17</v>
      </c>
      <c r="L29" s="191">
        <v>10113</v>
      </c>
      <c r="M29" s="191">
        <v>365565.800933</v>
      </c>
      <c r="N29" s="191">
        <v>375695.800933</v>
      </c>
      <c r="O29" s="191">
        <v>738893</v>
      </c>
      <c r="P29" s="191">
        <v>9004033</v>
      </c>
      <c r="Q29" s="191">
        <v>10118621.800933</v>
      </c>
      <c r="R29" s="191">
        <v>418330</v>
      </c>
      <c r="S29" s="191">
        <v>0</v>
      </c>
      <c r="T29" s="191">
        <v>2603</v>
      </c>
      <c r="U29" s="191">
        <v>0</v>
      </c>
      <c r="V29" s="190">
        <v>420933</v>
      </c>
      <c r="X29" s="206"/>
      <c r="Y29" s="206"/>
      <c r="Z29" s="206"/>
    </row>
    <row r="30" spans="1:26" ht="15" customHeight="1">
      <c r="A30" s="30"/>
      <c r="B30" s="213" t="s">
        <v>183</v>
      </c>
      <c r="C30" s="191">
        <v>40575</v>
      </c>
      <c r="D30" s="191">
        <v>5486178</v>
      </c>
      <c r="E30" s="191">
        <v>5526753</v>
      </c>
      <c r="F30" s="191">
        <v>14</v>
      </c>
      <c r="G30" s="191">
        <v>4071167.36497</v>
      </c>
      <c r="H30" s="191">
        <v>4071181.36497</v>
      </c>
      <c r="I30" s="191">
        <v>298546</v>
      </c>
      <c r="J30" s="191">
        <v>9896480.36497</v>
      </c>
      <c r="K30" s="191">
        <v>18</v>
      </c>
      <c r="L30" s="191">
        <v>9627</v>
      </c>
      <c r="M30" s="191">
        <v>378087.36497</v>
      </c>
      <c r="N30" s="191">
        <v>387732.36497</v>
      </c>
      <c r="O30" s="191">
        <v>616710</v>
      </c>
      <c r="P30" s="191">
        <v>8892038</v>
      </c>
      <c r="Q30" s="191">
        <v>9896480.36497</v>
      </c>
      <c r="R30" s="191">
        <v>416301</v>
      </c>
      <c r="S30" s="191">
        <v>0</v>
      </c>
      <c r="T30" s="191">
        <v>2603</v>
      </c>
      <c r="U30" s="191">
        <v>0</v>
      </c>
      <c r="V30" s="190">
        <v>418904</v>
      </c>
      <c r="X30" s="206"/>
      <c r="Y30" s="206"/>
      <c r="Z30" s="206"/>
    </row>
    <row r="31" spans="1:26" ht="15" customHeight="1">
      <c r="A31" s="30"/>
      <c r="B31" s="213" t="s">
        <v>190</v>
      </c>
      <c r="C31" s="191">
        <v>28444</v>
      </c>
      <c r="D31" s="191">
        <v>5555608</v>
      </c>
      <c r="E31" s="191">
        <v>5584052</v>
      </c>
      <c r="F31" s="191">
        <v>47</v>
      </c>
      <c r="G31" s="191">
        <v>3813912.9290070003</v>
      </c>
      <c r="H31" s="191">
        <v>3813959.9290070003</v>
      </c>
      <c r="I31" s="191">
        <v>595049</v>
      </c>
      <c r="J31" s="191">
        <v>9993060.929007001</v>
      </c>
      <c r="K31" s="191">
        <v>18</v>
      </c>
      <c r="L31" s="191">
        <v>10304</v>
      </c>
      <c r="M31" s="191">
        <v>333893.929007</v>
      </c>
      <c r="N31" s="191">
        <v>344215.929007</v>
      </c>
      <c r="O31" s="191">
        <v>667800</v>
      </c>
      <c r="P31" s="191">
        <v>8981045</v>
      </c>
      <c r="Q31" s="191">
        <v>9993060.929007</v>
      </c>
      <c r="R31" s="191">
        <v>486701</v>
      </c>
      <c r="S31" s="191">
        <v>0</v>
      </c>
      <c r="T31" s="191">
        <v>2440</v>
      </c>
      <c r="U31" s="191">
        <v>0</v>
      </c>
      <c r="V31" s="190">
        <v>489141</v>
      </c>
      <c r="X31" s="206"/>
      <c r="Y31" s="206"/>
      <c r="Z31" s="206"/>
    </row>
    <row r="32" spans="1:26" ht="15" customHeight="1">
      <c r="A32" s="30"/>
      <c r="B32" s="213" t="s">
        <v>191</v>
      </c>
      <c r="C32" s="191">
        <v>27540</v>
      </c>
      <c r="D32" s="191">
        <v>5742284</v>
      </c>
      <c r="E32" s="191">
        <v>5769824</v>
      </c>
      <c r="F32" s="191">
        <v>33</v>
      </c>
      <c r="G32" s="191">
        <v>4069617.493044</v>
      </c>
      <c r="H32" s="191">
        <v>4069650.493044</v>
      </c>
      <c r="I32" s="191">
        <v>312966</v>
      </c>
      <c r="J32" s="191">
        <v>10152440.493044</v>
      </c>
      <c r="K32" s="191">
        <v>18</v>
      </c>
      <c r="L32" s="191">
        <v>6870</v>
      </c>
      <c r="M32" s="191">
        <v>362827.493044</v>
      </c>
      <c r="N32" s="191">
        <v>369715.493044</v>
      </c>
      <c r="O32" s="191">
        <v>735308</v>
      </c>
      <c r="P32" s="191">
        <v>9047417</v>
      </c>
      <c r="Q32" s="191">
        <v>10152440.493044</v>
      </c>
      <c r="R32" s="191">
        <v>503601</v>
      </c>
      <c r="S32" s="191">
        <v>0</v>
      </c>
      <c r="T32" s="191">
        <v>2440</v>
      </c>
      <c r="U32" s="191">
        <v>0</v>
      </c>
      <c r="V32" s="190">
        <v>506041</v>
      </c>
      <c r="X32" s="206"/>
      <c r="Y32" s="206"/>
      <c r="Z32" s="206"/>
    </row>
    <row r="33" spans="1:26" ht="15" customHeight="1">
      <c r="A33" s="30"/>
      <c r="B33" s="213" t="s">
        <v>184</v>
      </c>
      <c r="C33" s="191">
        <v>34062</v>
      </c>
      <c r="D33" s="191">
        <v>5694505</v>
      </c>
      <c r="E33" s="191">
        <v>5728567</v>
      </c>
      <c r="F33" s="191">
        <v>33</v>
      </c>
      <c r="G33" s="191">
        <v>4213115.493044</v>
      </c>
      <c r="H33" s="191">
        <v>4213148.493044</v>
      </c>
      <c r="I33" s="191">
        <v>308437</v>
      </c>
      <c r="J33" s="191">
        <v>10250152.493044</v>
      </c>
      <c r="K33" s="191">
        <v>16</v>
      </c>
      <c r="L33" s="191">
        <v>5264</v>
      </c>
      <c r="M33" s="191">
        <v>334394.493044</v>
      </c>
      <c r="N33" s="191">
        <v>339674.493044</v>
      </c>
      <c r="O33" s="191">
        <v>812352</v>
      </c>
      <c r="P33" s="191">
        <v>9098126</v>
      </c>
      <c r="Q33" s="191">
        <v>10250152.493044</v>
      </c>
      <c r="R33" s="191">
        <v>671501</v>
      </c>
      <c r="S33" s="191">
        <v>1669</v>
      </c>
      <c r="T33" s="191">
        <v>2440</v>
      </c>
      <c r="U33" s="191">
        <v>0</v>
      </c>
      <c r="V33" s="190">
        <v>675610</v>
      </c>
      <c r="X33" s="206"/>
      <c r="Y33" s="206"/>
      <c r="Z33" s="206"/>
    </row>
    <row r="34" spans="1:26" ht="15" customHeight="1">
      <c r="A34" s="30"/>
      <c r="B34" s="213" t="s">
        <v>192</v>
      </c>
      <c r="C34" s="191">
        <v>46964</v>
      </c>
      <c r="D34" s="191">
        <v>5840852</v>
      </c>
      <c r="E34" s="191">
        <v>5887816</v>
      </c>
      <c r="F34" s="191">
        <v>7684</v>
      </c>
      <c r="G34" s="191">
        <v>4297559.493044</v>
      </c>
      <c r="H34" s="191">
        <v>4305243.493044</v>
      </c>
      <c r="I34" s="191">
        <v>341590</v>
      </c>
      <c r="J34" s="191">
        <v>10534649.493044</v>
      </c>
      <c r="K34" s="191">
        <v>29</v>
      </c>
      <c r="L34" s="191">
        <v>10143</v>
      </c>
      <c r="M34" s="191">
        <v>362454.493044</v>
      </c>
      <c r="N34" s="191">
        <v>372626.493044</v>
      </c>
      <c r="O34" s="191">
        <v>806660</v>
      </c>
      <c r="P34" s="191">
        <v>9355363</v>
      </c>
      <c r="Q34" s="191">
        <v>10534649.493044</v>
      </c>
      <c r="R34" s="191">
        <v>480200</v>
      </c>
      <c r="S34" s="191">
        <v>0</v>
      </c>
      <c r="T34" s="191">
        <v>2275</v>
      </c>
      <c r="U34" s="191">
        <v>0</v>
      </c>
      <c r="V34" s="190">
        <v>482475</v>
      </c>
      <c r="X34" s="206"/>
      <c r="Y34" s="206"/>
      <c r="Z34" s="206"/>
    </row>
    <row r="35" spans="1:26" ht="15" customHeight="1">
      <c r="A35" s="30"/>
      <c r="B35" s="213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191">
        <v>0</v>
      </c>
      <c r="U35" s="191">
        <v>0</v>
      </c>
      <c r="V35" s="190">
        <v>0</v>
      </c>
      <c r="X35" s="206"/>
      <c r="Y35" s="206"/>
      <c r="Z35" s="206"/>
    </row>
    <row r="36" spans="1:26" ht="15" customHeight="1">
      <c r="A36" s="30"/>
      <c r="B36" s="213">
        <v>0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>
        <v>0</v>
      </c>
      <c r="P36" s="191">
        <v>0</v>
      </c>
      <c r="Q36" s="191">
        <v>0</v>
      </c>
      <c r="R36" s="191">
        <v>0</v>
      </c>
      <c r="S36" s="191">
        <v>0</v>
      </c>
      <c r="T36" s="191">
        <v>0</v>
      </c>
      <c r="U36" s="191">
        <v>0</v>
      </c>
      <c r="V36" s="190">
        <v>0</v>
      </c>
      <c r="X36" s="206"/>
      <c r="Y36" s="206"/>
      <c r="Z36" s="206"/>
    </row>
    <row r="37" spans="1:26" ht="15" customHeight="1">
      <c r="A37" s="30"/>
      <c r="B37" s="213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>
        <v>0</v>
      </c>
      <c r="P37" s="191">
        <v>0</v>
      </c>
      <c r="Q37" s="191">
        <v>0</v>
      </c>
      <c r="R37" s="191">
        <v>0</v>
      </c>
      <c r="S37" s="191">
        <v>0</v>
      </c>
      <c r="T37" s="191">
        <v>0</v>
      </c>
      <c r="U37" s="191">
        <v>0</v>
      </c>
      <c r="V37" s="190">
        <v>0</v>
      </c>
      <c r="X37" s="206"/>
      <c r="Y37" s="206"/>
      <c r="Z37" s="206"/>
    </row>
    <row r="38" spans="1:26" ht="15" customHeight="1">
      <c r="A38" s="30"/>
      <c r="B38" s="213">
        <v>0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1">
        <v>0</v>
      </c>
      <c r="O38" s="191">
        <v>0</v>
      </c>
      <c r="P38" s="191">
        <v>0</v>
      </c>
      <c r="Q38" s="191">
        <v>0</v>
      </c>
      <c r="R38" s="191">
        <v>0</v>
      </c>
      <c r="S38" s="191">
        <v>0</v>
      </c>
      <c r="T38" s="191">
        <v>0</v>
      </c>
      <c r="U38" s="191">
        <v>0</v>
      </c>
      <c r="V38" s="190">
        <v>0</v>
      </c>
      <c r="X38" s="206"/>
      <c r="Y38" s="206"/>
      <c r="Z38" s="206"/>
    </row>
    <row r="39" spans="1:26" ht="15" customHeight="1">
      <c r="A39" s="30"/>
      <c r="B39" s="213">
        <v>0</v>
      </c>
      <c r="C39" s="191">
        <v>0</v>
      </c>
      <c r="D39" s="191">
        <v>0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0</v>
      </c>
      <c r="K39" s="191">
        <v>0</v>
      </c>
      <c r="L39" s="191">
        <v>0</v>
      </c>
      <c r="M39" s="191">
        <v>0</v>
      </c>
      <c r="N39" s="191">
        <v>0</v>
      </c>
      <c r="O39" s="191">
        <v>0</v>
      </c>
      <c r="P39" s="191">
        <v>0</v>
      </c>
      <c r="Q39" s="191">
        <v>0</v>
      </c>
      <c r="R39" s="191">
        <v>0</v>
      </c>
      <c r="S39" s="191">
        <v>0</v>
      </c>
      <c r="T39" s="191">
        <v>0</v>
      </c>
      <c r="U39" s="191">
        <v>0</v>
      </c>
      <c r="V39" s="190">
        <v>0</v>
      </c>
      <c r="X39" s="206"/>
      <c r="Y39" s="206"/>
      <c r="Z39" s="206"/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3:22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  <row r="43" spans="5:17" ht="12.75">
      <c r="E43" s="40"/>
      <c r="H43" s="40"/>
      <c r="I43" s="40"/>
      <c r="J43" s="209"/>
      <c r="N43" s="40"/>
      <c r="O43" s="40"/>
      <c r="P43" s="40"/>
      <c r="Q43" s="209"/>
    </row>
  </sheetData>
  <sheetProtection/>
  <mergeCells count="8">
    <mergeCell ref="P5:P6"/>
    <mergeCell ref="Q5:Q6"/>
    <mergeCell ref="C4:J4"/>
    <mergeCell ref="A2:V2"/>
    <mergeCell ref="A4:B6"/>
    <mergeCell ref="I5:I6"/>
    <mergeCell ref="J5:J6"/>
    <mergeCell ref="O5:O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zoomScalePageLayoutView="0" workbookViewId="0" topLeftCell="A42">
      <selection activeCell="P42" sqref="P1:Q16384"/>
    </sheetView>
  </sheetViews>
  <sheetFormatPr defaultColWidth="11.42187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.75">
      <c r="A2" s="60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ZONE BEAC</v>
      </c>
      <c r="B3" s="7"/>
      <c r="C3" s="7"/>
      <c r="D3" s="6"/>
      <c r="L3" s="2"/>
      <c r="M3" s="2" t="s">
        <v>105</v>
      </c>
    </row>
    <row r="4" spans="1:14" ht="25.5" customHeight="1">
      <c r="A4" s="221" t="s">
        <v>139</v>
      </c>
      <c r="B4" s="306"/>
      <c r="C4" s="229" t="s">
        <v>140</v>
      </c>
      <c r="D4" s="229" t="s">
        <v>106</v>
      </c>
      <c r="E4" s="229" t="s">
        <v>141</v>
      </c>
      <c r="F4" s="11" t="s">
        <v>4</v>
      </c>
      <c r="G4" s="12"/>
      <c r="H4" s="13"/>
      <c r="I4" s="11" t="s">
        <v>27</v>
      </c>
      <c r="J4" s="12"/>
      <c r="K4" s="12"/>
      <c r="L4" s="12"/>
      <c r="M4" s="229" t="s">
        <v>28</v>
      </c>
      <c r="N4" s="219" t="s">
        <v>7</v>
      </c>
    </row>
    <row r="5" spans="1:14" ht="50.25" customHeight="1" thickBot="1">
      <c r="A5" s="315"/>
      <c r="B5" s="316"/>
      <c r="C5" s="312"/>
      <c r="D5" s="312"/>
      <c r="E5" s="312"/>
      <c r="F5" s="16" t="s">
        <v>142</v>
      </c>
      <c r="G5" s="16" t="s">
        <v>143</v>
      </c>
      <c r="H5" s="17" t="s">
        <v>8</v>
      </c>
      <c r="I5" s="16" t="s">
        <v>144</v>
      </c>
      <c r="J5" s="16" t="s">
        <v>123</v>
      </c>
      <c r="K5" s="16" t="s">
        <v>124</v>
      </c>
      <c r="L5" s="17" t="s">
        <v>8</v>
      </c>
      <c r="M5" s="312"/>
      <c r="N5" s="313"/>
    </row>
    <row r="6" spans="1:14" ht="15" customHeight="1">
      <c r="A6" s="132"/>
      <c r="B6" s="133"/>
      <c r="C6" s="51"/>
      <c r="D6" s="51"/>
      <c r="E6" s="51"/>
      <c r="F6" s="51"/>
      <c r="G6" s="51"/>
      <c r="H6" s="154"/>
      <c r="I6" s="51"/>
      <c r="J6" s="51"/>
      <c r="K6" s="51"/>
      <c r="L6" s="154"/>
      <c r="M6" s="51"/>
      <c r="N6" s="52"/>
    </row>
    <row r="7" spans="1:14" ht="15" customHeight="1">
      <c r="A7" s="22">
        <v>2014</v>
      </c>
      <c r="B7" s="27"/>
      <c r="C7" s="191">
        <v>51853</v>
      </c>
      <c r="D7" s="191">
        <v>142551</v>
      </c>
      <c r="E7" s="191">
        <v>340</v>
      </c>
      <c r="F7" s="191">
        <v>0</v>
      </c>
      <c r="G7" s="191">
        <v>0</v>
      </c>
      <c r="H7" s="191">
        <v>0</v>
      </c>
      <c r="I7" s="191">
        <v>46443</v>
      </c>
      <c r="J7" s="191">
        <v>0</v>
      </c>
      <c r="K7" s="191">
        <v>84764</v>
      </c>
      <c r="L7" s="191">
        <v>131207</v>
      </c>
      <c r="M7" s="191">
        <v>-104266</v>
      </c>
      <c r="N7" s="190">
        <v>221685</v>
      </c>
    </row>
    <row r="8" spans="1:14" ht="15" customHeight="1">
      <c r="A8" s="22">
        <v>2015</v>
      </c>
      <c r="B8" s="27"/>
      <c r="C8" s="191">
        <v>49420</v>
      </c>
      <c r="D8" s="191">
        <v>182654</v>
      </c>
      <c r="E8" s="191">
        <v>296</v>
      </c>
      <c r="F8" s="191">
        <v>0</v>
      </c>
      <c r="G8" s="191">
        <v>0</v>
      </c>
      <c r="H8" s="191">
        <v>0</v>
      </c>
      <c r="I8" s="191">
        <v>42959</v>
      </c>
      <c r="J8" s="191">
        <v>0</v>
      </c>
      <c r="K8" s="191">
        <v>89089</v>
      </c>
      <c r="L8" s="191">
        <v>132048</v>
      </c>
      <c r="M8" s="191">
        <v>-149430</v>
      </c>
      <c r="N8" s="190">
        <v>214988</v>
      </c>
    </row>
    <row r="9" spans="1:14" ht="15" customHeight="1">
      <c r="A9" s="22">
        <v>2016</v>
      </c>
      <c r="B9" s="27"/>
      <c r="C9" s="191">
        <v>45739</v>
      </c>
      <c r="D9" s="191">
        <v>173830</v>
      </c>
      <c r="E9" s="191">
        <v>0</v>
      </c>
      <c r="F9" s="191">
        <v>0</v>
      </c>
      <c r="G9" s="191">
        <v>0</v>
      </c>
      <c r="H9" s="191">
        <v>0</v>
      </c>
      <c r="I9" s="191">
        <v>35726</v>
      </c>
      <c r="J9" s="191">
        <v>0</v>
      </c>
      <c r="K9" s="191">
        <v>93356</v>
      </c>
      <c r="L9" s="191">
        <v>129082</v>
      </c>
      <c r="M9" s="191">
        <v>-139156</v>
      </c>
      <c r="N9" s="190">
        <v>209495</v>
      </c>
    </row>
    <row r="10" spans="1:14" ht="15" customHeight="1">
      <c r="A10" s="22">
        <v>2017</v>
      </c>
      <c r="B10" s="27"/>
      <c r="C10" s="191">
        <v>47757</v>
      </c>
      <c r="D10" s="191">
        <v>176340</v>
      </c>
      <c r="E10" s="191">
        <v>0</v>
      </c>
      <c r="F10" s="191">
        <v>0</v>
      </c>
      <c r="G10" s="191">
        <v>0</v>
      </c>
      <c r="H10" s="191">
        <v>0</v>
      </c>
      <c r="I10" s="191">
        <v>31352</v>
      </c>
      <c r="J10" s="191">
        <v>0</v>
      </c>
      <c r="K10" s="191">
        <v>83067</v>
      </c>
      <c r="L10" s="191">
        <v>114419</v>
      </c>
      <c r="M10" s="191">
        <v>-144958</v>
      </c>
      <c r="N10" s="190">
        <v>193558</v>
      </c>
    </row>
    <row r="11" spans="1:14" ht="15" customHeight="1">
      <c r="A11" s="22">
        <v>2018</v>
      </c>
      <c r="B11" s="27"/>
      <c r="C11" s="191">
        <v>75133</v>
      </c>
      <c r="D11" s="191">
        <v>203949</v>
      </c>
      <c r="E11" s="191">
        <v>0</v>
      </c>
      <c r="F11" s="191">
        <v>0</v>
      </c>
      <c r="G11" s="191">
        <v>0</v>
      </c>
      <c r="H11" s="191">
        <v>0</v>
      </c>
      <c r="I11" s="191">
        <v>24714</v>
      </c>
      <c r="J11" s="191">
        <v>0</v>
      </c>
      <c r="K11" s="191">
        <v>65187</v>
      </c>
      <c r="L11" s="191">
        <v>89901</v>
      </c>
      <c r="M11" s="191">
        <v>-184616</v>
      </c>
      <c r="N11" s="190">
        <v>184367</v>
      </c>
    </row>
    <row r="12" spans="1:14" ht="15" customHeight="1">
      <c r="A12" s="22">
        <v>2019</v>
      </c>
      <c r="B12" s="27"/>
      <c r="C12" s="191">
        <v>78248</v>
      </c>
      <c r="D12" s="191">
        <v>165189</v>
      </c>
      <c r="E12" s="191">
        <v>0</v>
      </c>
      <c r="F12" s="191">
        <v>0</v>
      </c>
      <c r="G12" s="191">
        <v>0</v>
      </c>
      <c r="H12" s="191">
        <v>0</v>
      </c>
      <c r="I12" s="191">
        <v>24376</v>
      </c>
      <c r="J12" s="191">
        <v>0</v>
      </c>
      <c r="K12" s="191">
        <v>78641</v>
      </c>
      <c r="L12" s="191">
        <v>103017</v>
      </c>
      <c r="M12" s="191">
        <v>-136505</v>
      </c>
      <c r="N12" s="190">
        <v>209949</v>
      </c>
    </row>
    <row r="13" spans="1:14" ht="15" customHeight="1">
      <c r="A13" s="22">
        <v>2020</v>
      </c>
      <c r="B13" s="27"/>
      <c r="C13" s="191">
        <v>43382</v>
      </c>
      <c r="D13" s="191">
        <v>178043</v>
      </c>
      <c r="E13" s="191">
        <v>0</v>
      </c>
      <c r="F13" s="191">
        <v>0</v>
      </c>
      <c r="G13" s="191">
        <v>0</v>
      </c>
      <c r="H13" s="191">
        <v>0</v>
      </c>
      <c r="I13" s="191">
        <v>44090</v>
      </c>
      <c r="J13" s="191">
        <v>0</v>
      </c>
      <c r="K13" s="191">
        <v>106022</v>
      </c>
      <c r="L13" s="191">
        <v>150112</v>
      </c>
      <c r="M13" s="191">
        <v>-145638</v>
      </c>
      <c r="N13" s="190">
        <v>225899</v>
      </c>
    </row>
    <row r="14" spans="1:14" ht="15" customHeight="1">
      <c r="A14" s="22">
        <v>2021</v>
      </c>
      <c r="B14" s="27"/>
      <c r="C14" s="191">
        <v>44253</v>
      </c>
      <c r="D14" s="191">
        <v>195499</v>
      </c>
      <c r="E14" s="191">
        <v>0</v>
      </c>
      <c r="F14" s="191">
        <v>0</v>
      </c>
      <c r="G14" s="191">
        <v>0</v>
      </c>
      <c r="H14" s="191">
        <v>0</v>
      </c>
      <c r="I14" s="191">
        <v>51712</v>
      </c>
      <c r="J14" s="191">
        <v>0</v>
      </c>
      <c r="K14" s="191">
        <v>114989</v>
      </c>
      <c r="L14" s="191">
        <v>166701</v>
      </c>
      <c r="M14" s="191">
        <v>-155135</v>
      </c>
      <c r="N14" s="190">
        <v>251318</v>
      </c>
    </row>
    <row r="15" spans="1:14" ht="15" customHeight="1">
      <c r="A15" s="22">
        <v>2022</v>
      </c>
      <c r="B15" s="27"/>
      <c r="C15" s="191">
        <v>26096</v>
      </c>
      <c r="D15" s="191">
        <v>214883</v>
      </c>
      <c r="E15" s="191">
        <v>0</v>
      </c>
      <c r="F15" s="191">
        <v>0</v>
      </c>
      <c r="G15" s="191">
        <v>0</v>
      </c>
      <c r="H15" s="191">
        <v>0</v>
      </c>
      <c r="I15" s="191">
        <v>96104</v>
      </c>
      <c r="J15" s="191">
        <v>0</v>
      </c>
      <c r="K15" s="191">
        <v>-62311</v>
      </c>
      <c r="L15" s="191">
        <v>33793</v>
      </c>
      <c r="M15" s="191">
        <v>-199526</v>
      </c>
      <c r="N15" s="190">
        <v>75246</v>
      </c>
    </row>
    <row r="16" spans="1:14" ht="15" customHeight="1">
      <c r="A16" s="28"/>
      <c r="B16" s="32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0"/>
    </row>
    <row r="17" spans="1:14" ht="15" customHeight="1">
      <c r="A17" s="30">
        <v>2021</v>
      </c>
      <c r="B17" s="31" t="s">
        <v>183</v>
      </c>
      <c r="C17" s="191">
        <v>60117</v>
      </c>
      <c r="D17" s="191">
        <v>190565</v>
      </c>
      <c r="E17" s="191">
        <v>0</v>
      </c>
      <c r="F17" s="191">
        <v>0</v>
      </c>
      <c r="G17" s="191">
        <v>0</v>
      </c>
      <c r="H17" s="191">
        <v>0</v>
      </c>
      <c r="I17" s="191">
        <v>40562</v>
      </c>
      <c r="J17" s="191">
        <v>0</v>
      </c>
      <c r="K17" s="191">
        <v>105005</v>
      </c>
      <c r="L17" s="191">
        <v>145567</v>
      </c>
      <c r="M17" s="191">
        <v>-165917</v>
      </c>
      <c r="N17" s="190">
        <v>230332</v>
      </c>
    </row>
    <row r="18" spans="1:14" ht="15" customHeight="1">
      <c r="A18" s="30"/>
      <c r="B18" s="31" t="s">
        <v>184</v>
      </c>
      <c r="C18" s="191">
        <v>63056</v>
      </c>
      <c r="D18" s="191">
        <v>208808</v>
      </c>
      <c r="E18" s="191">
        <v>0</v>
      </c>
      <c r="F18" s="191">
        <v>0</v>
      </c>
      <c r="G18" s="191">
        <v>0</v>
      </c>
      <c r="H18" s="191">
        <v>0</v>
      </c>
      <c r="I18" s="191">
        <v>49837</v>
      </c>
      <c r="J18" s="191">
        <v>0</v>
      </c>
      <c r="K18" s="191">
        <v>105278</v>
      </c>
      <c r="L18" s="191">
        <v>155115</v>
      </c>
      <c r="M18" s="191">
        <v>-181892</v>
      </c>
      <c r="N18" s="190">
        <v>245087</v>
      </c>
    </row>
    <row r="19" spans="1:14" ht="15" customHeight="1">
      <c r="A19" s="30"/>
      <c r="B19" s="31" t="s">
        <v>185</v>
      </c>
      <c r="C19" s="191">
        <v>41537</v>
      </c>
      <c r="D19" s="191">
        <v>205214</v>
      </c>
      <c r="E19" s="191">
        <v>0</v>
      </c>
      <c r="F19" s="191">
        <v>0</v>
      </c>
      <c r="G19" s="191">
        <v>0</v>
      </c>
      <c r="H19" s="191">
        <v>0</v>
      </c>
      <c r="I19" s="191">
        <v>53255</v>
      </c>
      <c r="J19" s="191">
        <v>0</v>
      </c>
      <c r="K19" s="191">
        <v>117206</v>
      </c>
      <c r="L19" s="191">
        <v>170461</v>
      </c>
      <c r="M19" s="191">
        <v>-175258</v>
      </c>
      <c r="N19" s="190">
        <v>241954</v>
      </c>
    </row>
    <row r="20" spans="1:14" ht="15" customHeight="1">
      <c r="A20" s="30"/>
      <c r="B20" s="31" t="s">
        <v>186</v>
      </c>
      <c r="C20" s="191">
        <v>44253</v>
      </c>
      <c r="D20" s="191">
        <v>195499</v>
      </c>
      <c r="E20" s="191">
        <v>0</v>
      </c>
      <c r="F20" s="191">
        <v>0</v>
      </c>
      <c r="G20" s="191">
        <v>0</v>
      </c>
      <c r="H20" s="191">
        <v>0</v>
      </c>
      <c r="I20" s="191">
        <v>51712</v>
      </c>
      <c r="J20" s="191">
        <v>0</v>
      </c>
      <c r="K20" s="191">
        <v>114989</v>
      </c>
      <c r="L20" s="191">
        <v>166701</v>
      </c>
      <c r="M20" s="191">
        <v>-155135</v>
      </c>
      <c r="N20" s="190">
        <v>251318</v>
      </c>
    </row>
    <row r="21" spans="1:14" ht="15" customHeight="1">
      <c r="A21" s="30"/>
      <c r="B21" s="3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0"/>
    </row>
    <row r="22" spans="1:14" ht="15" customHeight="1">
      <c r="A22" s="30">
        <v>2022</v>
      </c>
      <c r="B22" s="31" t="s">
        <v>183</v>
      </c>
      <c r="C22" s="191">
        <v>36299</v>
      </c>
      <c r="D22" s="191">
        <v>200122</v>
      </c>
      <c r="E22" s="191">
        <v>0</v>
      </c>
      <c r="F22" s="191">
        <v>0</v>
      </c>
      <c r="G22" s="191">
        <v>0</v>
      </c>
      <c r="H22" s="191">
        <v>0</v>
      </c>
      <c r="I22" s="191">
        <v>73256</v>
      </c>
      <c r="J22" s="191">
        <v>0</v>
      </c>
      <c r="K22" s="191">
        <v>116125</v>
      </c>
      <c r="L22" s="191">
        <v>189381</v>
      </c>
      <c r="M22" s="191">
        <v>-164931</v>
      </c>
      <c r="N22" s="190">
        <v>260871</v>
      </c>
    </row>
    <row r="23" spans="1:14" ht="15" customHeight="1">
      <c r="A23" s="30"/>
      <c r="B23" s="31" t="s">
        <v>184</v>
      </c>
      <c r="C23" s="191">
        <v>34456</v>
      </c>
      <c r="D23" s="191">
        <v>193607</v>
      </c>
      <c r="E23" s="191">
        <v>0</v>
      </c>
      <c r="F23" s="191">
        <v>0</v>
      </c>
      <c r="G23" s="191">
        <v>0</v>
      </c>
      <c r="H23" s="191">
        <v>0</v>
      </c>
      <c r="I23" s="191">
        <v>76709</v>
      </c>
      <c r="J23" s="191">
        <v>0</v>
      </c>
      <c r="K23" s="191">
        <v>113216</v>
      </c>
      <c r="L23" s="191">
        <v>189925</v>
      </c>
      <c r="M23" s="191">
        <v>-155103</v>
      </c>
      <c r="N23" s="190">
        <v>262885</v>
      </c>
    </row>
    <row r="24" spans="1:14" ht="15" customHeight="1">
      <c r="A24" s="30"/>
      <c r="B24" s="31" t="s">
        <v>185</v>
      </c>
      <c r="C24" s="191">
        <v>25995</v>
      </c>
      <c r="D24" s="191">
        <v>234985</v>
      </c>
      <c r="E24" s="191">
        <v>0</v>
      </c>
      <c r="F24" s="191">
        <v>0</v>
      </c>
      <c r="G24" s="191">
        <v>0</v>
      </c>
      <c r="H24" s="191">
        <v>0</v>
      </c>
      <c r="I24" s="191">
        <v>100275</v>
      </c>
      <c r="J24" s="191">
        <v>0</v>
      </c>
      <c r="K24" s="191">
        <v>-64671</v>
      </c>
      <c r="L24" s="191">
        <v>35604</v>
      </c>
      <c r="M24" s="191">
        <v>-218154</v>
      </c>
      <c r="N24" s="190">
        <v>78430</v>
      </c>
    </row>
    <row r="25" spans="1:14" ht="15" customHeight="1">
      <c r="A25" s="30"/>
      <c r="B25" s="31" t="s">
        <v>186</v>
      </c>
      <c r="C25" s="191">
        <v>26096</v>
      </c>
      <c r="D25" s="191">
        <v>214883</v>
      </c>
      <c r="E25" s="191">
        <v>0</v>
      </c>
      <c r="F25" s="191">
        <v>0</v>
      </c>
      <c r="G25" s="191">
        <v>0</v>
      </c>
      <c r="H25" s="191">
        <v>0</v>
      </c>
      <c r="I25" s="191">
        <v>96104</v>
      </c>
      <c r="J25" s="191">
        <v>0</v>
      </c>
      <c r="K25" s="191">
        <v>-62311</v>
      </c>
      <c r="L25" s="191">
        <v>33793</v>
      </c>
      <c r="M25" s="191">
        <v>-199526</v>
      </c>
      <c r="N25" s="190">
        <v>75246</v>
      </c>
    </row>
    <row r="26" spans="1:14" ht="15" customHeight="1">
      <c r="A26" s="30"/>
      <c r="B26" s="3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0"/>
    </row>
    <row r="27" spans="1:16" ht="15" customHeight="1">
      <c r="A27" s="212">
        <v>2023</v>
      </c>
      <c r="B27" s="213" t="s">
        <v>188</v>
      </c>
      <c r="C27" s="191">
        <v>20368</v>
      </c>
      <c r="D27" s="191">
        <v>219034</v>
      </c>
      <c r="E27" s="191">
        <v>0</v>
      </c>
      <c r="F27" s="191">
        <v>0</v>
      </c>
      <c r="G27" s="191">
        <v>0</v>
      </c>
      <c r="H27" s="191">
        <v>0</v>
      </c>
      <c r="I27" s="191">
        <v>107971</v>
      </c>
      <c r="J27" s="191">
        <v>0</v>
      </c>
      <c r="K27" s="191">
        <v>-70243</v>
      </c>
      <c r="L27" s="191">
        <v>37728</v>
      </c>
      <c r="M27" s="191">
        <v>-205923</v>
      </c>
      <c r="N27" s="190">
        <v>71207</v>
      </c>
      <c r="P27" s="206"/>
    </row>
    <row r="28" spans="1:16" ht="15" customHeight="1">
      <c r="A28" s="30"/>
      <c r="B28" s="213" t="s">
        <v>189</v>
      </c>
      <c r="C28" s="191">
        <v>18960</v>
      </c>
      <c r="D28" s="191">
        <v>222399</v>
      </c>
      <c r="E28" s="191">
        <v>0</v>
      </c>
      <c r="F28" s="191">
        <v>0</v>
      </c>
      <c r="G28" s="191">
        <v>0</v>
      </c>
      <c r="H28" s="191">
        <v>0</v>
      </c>
      <c r="I28" s="191">
        <v>104079</v>
      </c>
      <c r="J28" s="191">
        <v>0</v>
      </c>
      <c r="K28" s="191">
        <v>33266</v>
      </c>
      <c r="L28" s="191">
        <v>137345</v>
      </c>
      <c r="M28" s="191">
        <v>-213953</v>
      </c>
      <c r="N28" s="190">
        <v>164751</v>
      </c>
      <c r="P28" s="206"/>
    </row>
    <row r="29" spans="1:16" ht="15" customHeight="1">
      <c r="A29" s="30"/>
      <c r="B29" s="213" t="s">
        <v>183</v>
      </c>
      <c r="C29" s="191">
        <v>45372</v>
      </c>
      <c r="D29" s="191">
        <v>224168</v>
      </c>
      <c r="E29" s="191">
        <v>0</v>
      </c>
      <c r="F29" s="191">
        <v>0</v>
      </c>
      <c r="G29" s="191">
        <v>0</v>
      </c>
      <c r="H29" s="191">
        <v>0</v>
      </c>
      <c r="I29" s="191">
        <v>104068</v>
      </c>
      <c r="J29" s="191">
        <v>0</v>
      </c>
      <c r="K29" s="191">
        <v>23390</v>
      </c>
      <c r="L29" s="191">
        <v>127458</v>
      </c>
      <c r="M29" s="191">
        <v>-242056</v>
      </c>
      <c r="N29" s="190">
        <v>154942</v>
      </c>
      <c r="P29" s="206"/>
    </row>
    <row r="30" spans="1:16" ht="15" customHeight="1">
      <c r="A30" s="30"/>
      <c r="B30" s="213" t="s">
        <v>190</v>
      </c>
      <c r="C30" s="191">
        <v>44712</v>
      </c>
      <c r="D30" s="191">
        <v>222083</v>
      </c>
      <c r="E30" s="191">
        <v>0</v>
      </c>
      <c r="F30" s="191">
        <v>0</v>
      </c>
      <c r="G30" s="191">
        <v>0</v>
      </c>
      <c r="H30" s="191">
        <v>0</v>
      </c>
      <c r="I30" s="191">
        <v>119224</v>
      </c>
      <c r="J30" s="191">
        <v>0</v>
      </c>
      <c r="K30" s="191">
        <v>-84719</v>
      </c>
      <c r="L30" s="191">
        <v>34505</v>
      </c>
      <c r="M30" s="191">
        <v>-216753</v>
      </c>
      <c r="N30" s="190">
        <v>84547</v>
      </c>
      <c r="P30" s="206"/>
    </row>
    <row r="31" spans="1:16" ht="15" customHeight="1">
      <c r="A31" s="30"/>
      <c r="B31" s="213" t="s">
        <v>191</v>
      </c>
      <c r="C31" s="191">
        <v>43648</v>
      </c>
      <c r="D31" s="191">
        <v>210917</v>
      </c>
      <c r="E31" s="191">
        <v>0</v>
      </c>
      <c r="F31" s="191">
        <v>0</v>
      </c>
      <c r="G31" s="191">
        <v>0</v>
      </c>
      <c r="H31" s="191">
        <v>0</v>
      </c>
      <c r="I31" s="191">
        <v>115459</v>
      </c>
      <c r="J31" s="191">
        <v>0</v>
      </c>
      <c r="K31" s="191">
        <v>-89427</v>
      </c>
      <c r="L31" s="191">
        <v>26032</v>
      </c>
      <c r="M31" s="191">
        <v>-206599</v>
      </c>
      <c r="N31" s="190">
        <v>73998</v>
      </c>
      <c r="P31" s="206"/>
    </row>
    <row r="32" spans="1:16" ht="15" customHeight="1">
      <c r="A32" s="30"/>
      <c r="B32" s="213" t="s">
        <v>184</v>
      </c>
      <c r="C32" s="191">
        <v>50058</v>
      </c>
      <c r="D32" s="191">
        <v>185973</v>
      </c>
      <c r="E32" s="191">
        <v>0</v>
      </c>
      <c r="F32" s="191">
        <v>0</v>
      </c>
      <c r="G32" s="191">
        <v>0</v>
      </c>
      <c r="H32" s="191">
        <v>0</v>
      </c>
      <c r="I32" s="191">
        <v>115459</v>
      </c>
      <c r="J32" s="191">
        <v>0</v>
      </c>
      <c r="K32" s="191">
        <v>-89427</v>
      </c>
      <c r="L32" s="191">
        <v>26032</v>
      </c>
      <c r="M32" s="191">
        <v>-188065</v>
      </c>
      <c r="N32" s="190">
        <v>73998</v>
      </c>
      <c r="P32" s="206"/>
    </row>
    <row r="33" spans="1:16" ht="15" customHeight="1">
      <c r="A33" s="30"/>
      <c r="B33" s="213" t="s">
        <v>192</v>
      </c>
      <c r="C33" s="191">
        <v>47910</v>
      </c>
      <c r="D33" s="191">
        <v>201520</v>
      </c>
      <c r="E33" s="191">
        <v>0</v>
      </c>
      <c r="F33" s="191">
        <v>0</v>
      </c>
      <c r="G33" s="191">
        <v>0</v>
      </c>
      <c r="H33" s="191">
        <v>0</v>
      </c>
      <c r="I33" s="191">
        <v>103221</v>
      </c>
      <c r="J33" s="191">
        <v>0</v>
      </c>
      <c r="K33" s="191">
        <v>138348</v>
      </c>
      <c r="L33" s="191">
        <v>241569</v>
      </c>
      <c r="M33" s="191">
        <v>-184952</v>
      </c>
      <c r="N33" s="190">
        <v>306047</v>
      </c>
      <c r="P33" s="206"/>
    </row>
    <row r="34" spans="1:16" ht="15" customHeight="1">
      <c r="A34" s="30"/>
      <c r="B34" s="213">
        <v>0</v>
      </c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  <c r="N34" s="190">
        <v>0</v>
      </c>
      <c r="P34" s="206"/>
    </row>
    <row r="35" spans="1:16" ht="15" customHeight="1">
      <c r="A35" s="30"/>
      <c r="B35" s="213">
        <v>0</v>
      </c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190">
        <v>0</v>
      </c>
      <c r="P35" s="206"/>
    </row>
    <row r="36" spans="1:16" ht="15" customHeight="1">
      <c r="A36" s="30"/>
      <c r="B36" s="213">
        <v>0</v>
      </c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190">
        <v>0</v>
      </c>
      <c r="P36" s="206"/>
    </row>
    <row r="37" spans="1:16" ht="15" customHeight="1">
      <c r="A37" s="30"/>
      <c r="B37" s="213">
        <v>0</v>
      </c>
      <c r="C37" s="191">
        <v>0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1">
        <v>0</v>
      </c>
      <c r="K37" s="191">
        <v>0</v>
      </c>
      <c r="L37" s="191">
        <v>0</v>
      </c>
      <c r="M37" s="191">
        <v>0</v>
      </c>
      <c r="N37" s="190">
        <v>0</v>
      </c>
      <c r="P37" s="206"/>
    </row>
    <row r="38" spans="1:16" ht="15" customHeight="1">
      <c r="A38" s="30"/>
      <c r="B38" s="213">
        <v>0</v>
      </c>
      <c r="C38" s="191">
        <v>0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1">
        <v>0</v>
      </c>
      <c r="K38" s="191">
        <v>0</v>
      </c>
      <c r="L38" s="191">
        <v>0</v>
      </c>
      <c r="M38" s="191">
        <v>0</v>
      </c>
      <c r="N38" s="190">
        <v>0</v>
      </c>
      <c r="P38" s="206"/>
    </row>
    <row r="39" spans="1:14" ht="15" customHeight="1" thickBot="1">
      <c r="A39" s="152"/>
      <c r="B39" s="15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21" t="s">
        <v>13</v>
      </c>
      <c r="B40" s="317"/>
      <c r="C40" s="225" t="s">
        <v>31</v>
      </c>
      <c r="D40" s="225" t="s">
        <v>32</v>
      </c>
      <c r="E40" s="56" t="s">
        <v>33</v>
      </c>
      <c r="F40" s="57"/>
      <c r="G40" s="58"/>
      <c r="H40" s="56" t="s">
        <v>34</v>
      </c>
      <c r="I40" s="57"/>
      <c r="J40" s="58"/>
      <c r="K40" s="225" t="s">
        <v>42</v>
      </c>
      <c r="L40" s="225" t="s">
        <v>107</v>
      </c>
      <c r="M40" s="225" t="s">
        <v>15</v>
      </c>
      <c r="N40" s="227" t="s">
        <v>43</v>
      </c>
    </row>
    <row r="41" spans="1:14" ht="39.75" customHeight="1">
      <c r="A41" s="318"/>
      <c r="B41" s="319"/>
      <c r="C41" s="311"/>
      <c r="D41" s="311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311"/>
      <c r="L41" s="311"/>
      <c r="M41" s="311"/>
      <c r="N41" s="314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v>2014</v>
      </c>
      <c r="B43" s="27"/>
      <c r="C43" s="191">
        <v>38431</v>
      </c>
      <c r="D43" s="191">
        <v>135018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8802</v>
      </c>
      <c r="L43" s="191">
        <v>0</v>
      </c>
      <c r="M43" s="191">
        <v>37413</v>
      </c>
      <c r="N43" s="190">
        <v>2021</v>
      </c>
      <c r="Q43" s="194"/>
    </row>
    <row r="44" spans="1:17" ht="15" customHeight="1">
      <c r="A44" s="22">
        <v>2015</v>
      </c>
      <c r="B44" s="27"/>
      <c r="C44" s="191">
        <v>34997</v>
      </c>
      <c r="D44" s="191">
        <v>130169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12553</v>
      </c>
      <c r="L44" s="191">
        <v>0</v>
      </c>
      <c r="M44" s="191">
        <v>44363</v>
      </c>
      <c r="N44" s="190">
        <v>-7094</v>
      </c>
      <c r="Q44" s="194"/>
    </row>
    <row r="45" spans="1:17" ht="15" customHeight="1">
      <c r="A45" s="22">
        <v>2016</v>
      </c>
      <c r="B45" s="27"/>
      <c r="C45" s="191">
        <v>36197</v>
      </c>
      <c r="D45" s="191">
        <v>117943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1">
        <v>0</v>
      </c>
      <c r="K45" s="191">
        <v>12668</v>
      </c>
      <c r="L45" s="191">
        <v>0</v>
      </c>
      <c r="M45" s="191">
        <v>48183</v>
      </c>
      <c r="N45" s="190">
        <v>-5496</v>
      </c>
      <c r="Q45" s="194"/>
    </row>
    <row r="46" spans="1:17" ht="15" customHeight="1">
      <c r="A46" s="22">
        <v>2017</v>
      </c>
      <c r="B46" s="27"/>
      <c r="C46" s="191">
        <v>34571</v>
      </c>
      <c r="D46" s="191">
        <v>105240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13375</v>
      </c>
      <c r="L46" s="191">
        <v>0</v>
      </c>
      <c r="M46" s="191">
        <v>53361</v>
      </c>
      <c r="N46" s="190">
        <v>-12989</v>
      </c>
      <c r="Q46" s="194"/>
    </row>
    <row r="47" spans="1:17" ht="15" customHeight="1">
      <c r="A47" s="22">
        <v>2018</v>
      </c>
      <c r="B47" s="27"/>
      <c r="C47" s="191">
        <v>22856</v>
      </c>
      <c r="D47" s="191">
        <v>101238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11191</v>
      </c>
      <c r="L47" s="191">
        <v>0</v>
      </c>
      <c r="M47" s="191">
        <v>52785</v>
      </c>
      <c r="N47" s="190">
        <v>-3703</v>
      </c>
      <c r="Q47" s="194"/>
    </row>
    <row r="48" spans="1:17" ht="15" customHeight="1">
      <c r="A48" s="22">
        <v>2019</v>
      </c>
      <c r="B48" s="27"/>
      <c r="C48" s="191">
        <v>39650</v>
      </c>
      <c r="D48" s="191">
        <v>110312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v>10563</v>
      </c>
      <c r="L48" s="191">
        <v>0</v>
      </c>
      <c r="M48" s="191">
        <v>55195</v>
      </c>
      <c r="N48" s="190">
        <v>-5771</v>
      </c>
      <c r="Q48" s="194"/>
    </row>
    <row r="49" spans="1:17" ht="15" customHeight="1">
      <c r="A49" s="22">
        <v>2020</v>
      </c>
      <c r="B49" s="27"/>
      <c r="C49" s="191">
        <v>46962</v>
      </c>
      <c r="D49" s="191">
        <v>114995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1">
        <v>0</v>
      </c>
      <c r="K49" s="191">
        <v>3108</v>
      </c>
      <c r="L49" s="191">
        <v>0</v>
      </c>
      <c r="M49" s="191">
        <v>58076</v>
      </c>
      <c r="N49" s="190">
        <v>2758</v>
      </c>
      <c r="Q49" s="194"/>
    </row>
    <row r="50" spans="1:17" ht="15" customHeight="1">
      <c r="A50" s="22">
        <v>2021</v>
      </c>
      <c r="B50" s="27"/>
      <c r="C50" s="191">
        <v>56975</v>
      </c>
      <c r="D50" s="191">
        <v>121636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6013</v>
      </c>
      <c r="L50" s="191">
        <v>0</v>
      </c>
      <c r="M50" s="191">
        <v>62383</v>
      </c>
      <c r="N50" s="190">
        <v>4311</v>
      </c>
      <c r="Q50" s="194"/>
    </row>
    <row r="51" spans="1:17" ht="15" customHeight="1">
      <c r="A51" s="22">
        <v>2022</v>
      </c>
      <c r="B51" s="27"/>
      <c r="C51" s="191">
        <v>3543</v>
      </c>
      <c r="D51" s="191">
        <v>-2421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v>7591</v>
      </c>
      <c r="L51" s="191">
        <v>0</v>
      </c>
      <c r="M51" s="191">
        <v>66457</v>
      </c>
      <c r="N51" s="190">
        <v>76</v>
      </c>
      <c r="Q51" s="194"/>
    </row>
    <row r="52" spans="1:17" ht="15" customHeight="1">
      <c r="A52" s="28"/>
      <c r="B52" s="32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0"/>
      <c r="Q52" s="194"/>
    </row>
    <row r="53" spans="1:17" ht="15" customHeight="1">
      <c r="A53" s="30">
        <v>2021</v>
      </c>
      <c r="B53" s="31" t="s">
        <v>183</v>
      </c>
      <c r="C53" s="191">
        <v>42282</v>
      </c>
      <c r="D53" s="191">
        <v>123337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4125</v>
      </c>
      <c r="L53" s="191">
        <v>0</v>
      </c>
      <c r="M53" s="191">
        <v>61422</v>
      </c>
      <c r="N53" s="190">
        <v>-834</v>
      </c>
      <c r="Q53" s="194"/>
    </row>
    <row r="54" spans="1:17" ht="15" customHeight="1">
      <c r="A54" s="30"/>
      <c r="B54" s="31" t="s">
        <v>184</v>
      </c>
      <c r="C54" s="191">
        <v>49568</v>
      </c>
      <c r="D54" s="191">
        <v>126266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5535</v>
      </c>
      <c r="L54" s="191">
        <v>0</v>
      </c>
      <c r="M54" s="191">
        <v>61205</v>
      </c>
      <c r="N54" s="190">
        <v>2513</v>
      </c>
      <c r="Q54" s="194"/>
    </row>
    <row r="55" spans="1:17" ht="15" customHeight="1">
      <c r="A55" s="30"/>
      <c r="B55" s="31" t="s">
        <v>185</v>
      </c>
      <c r="C55" s="191">
        <v>47655</v>
      </c>
      <c r="D55" s="191">
        <v>121810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6334</v>
      </c>
      <c r="L55" s="191">
        <v>0</v>
      </c>
      <c r="M55" s="191">
        <v>61746</v>
      </c>
      <c r="N55" s="190">
        <v>4409</v>
      </c>
      <c r="Q55" s="194"/>
    </row>
    <row r="56" spans="1:17" ht="15" customHeight="1">
      <c r="A56" s="30"/>
      <c r="B56" s="31" t="s">
        <v>186</v>
      </c>
      <c r="C56" s="191">
        <v>56975</v>
      </c>
      <c r="D56" s="191">
        <v>121636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6013</v>
      </c>
      <c r="L56" s="191">
        <v>0</v>
      </c>
      <c r="M56" s="191">
        <v>62383</v>
      </c>
      <c r="N56" s="190">
        <v>4311</v>
      </c>
      <c r="Q56" s="194"/>
    </row>
    <row r="57" spans="1:17" ht="15" customHeight="1">
      <c r="A57" s="30"/>
      <c r="B57" s="3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0"/>
      <c r="Q57" s="194"/>
    </row>
    <row r="58" spans="1:17" ht="15" customHeight="1">
      <c r="A58" s="30">
        <v>2022</v>
      </c>
      <c r="B58" s="31" t="s">
        <v>183</v>
      </c>
      <c r="C58" s="191">
        <v>52306</v>
      </c>
      <c r="D58" s="191">
        <v>130729</v>
      </c>
      <c r="E58" s="191">
        <v>0</v>
      </c>
      <c r="F58" s="191">
        <v>0</v>
      </c>
      <c r="G58" s="191">
        <v>0</v>
      </c>
      <c r="H58" s="191">
        <v>0</v>
      </c>
      <c r="I58" s="191">
        <v>0</v>
      </c>
      <c r="J58" s="191">
        <v>0</v>
      </c>
      <c r="K58" s="191">
        <v>8135</v>
      </c>
      <c r="L58" s="191">
        <v>0</v>
      </c>
      <c r="M58" s="191">
        <v>69996</v>
      </c>
      <c r="N58" s="190">
        <v>-295</v>
      </c>
      <c r="Q58" s="194"/>
    </row>
    <row r="59" spans="1:17" ht="15" customHeight="1">
      <c r="A59" s="30"/>
      <c r="B59" s="31" t="s">
        <v>184</v>
      </c>
      <c r="C59" s="191">
        <v>55563</v>
      </c>
      <c r="D59" s="191">
        <v>133687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1">
        <v>0</v>
      </c>
      <c r="K59" s="191">
        <v>5302</v>
      </c>
      <c r="L59" s="191">
        <v>0</v>
      </c>
      <c r="M59" s="191">
        <v>64326</v>
      </c>
      <c r="N59" s="190">
        <v>4007</v>
      </c>
      <c r="Q59" s="194"/>
    </row>
    <row r="60" spans="1:17" ht="15" customHeight="1">
      <c r="A60" s="30"/>
      <c r="B60" s="31" t="s">
        <v>185</v>
      </c>
      <c r="C60" s="191">
        <v>2942</v>
      </c>
      <c r="D60" s="191">
        <v>-1638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1">
        <v>0</v>
      </c>
      <c r="K60" s="191">
        <v>4338</v>
      </c>
      <c r="L60" s="191">
        <v>0</v>
      </c>
      <c r="M60" s="191">
        <v>66301</v>
      </c>
      <c r="N60" s="190">
        <v>6487</v>
      </c>
      <c r="Q60" s="194"/>
    </row>
    <row r="61" spans="1:17" ht="15" customHeight="1">
      <c r="A61" s="30"/>
      <c r="B61" s="31" t="s">
        <v>186</v>
      </c>
      <c r="C61" s="191">
        <v>3543</v>
      </c>
      <c r="D61" s="191">
        <v>-2421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1">
        <v>0</v>
      </c>
      <c r="K61" s="191">
        <v>7591</v>
      </c>
      <c r="L61" s="191">
        <v>0</v>
      </c>
      <c r="M61" s="191">
        <v>66457</v>
      </c>
      <c r="N61" s="190">
        <v>76</v>
      </c>
      <c r="Q61" s="194"/>
    </row>
    <row r="62" spans="1:17" ht="15" customHeight="1">
      <c r="A62" s="30"/>
      <c r="B62" s="3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0"/>
      <c r="Q62" s="194"/>
    </row>
    <row r="63" spans="1:17" ht="15" customHeight="1">
      <c r="A63" s="212">
        <v>2023</v>
      </c>
      <c r="B63" s="213" t="s">
        <v>188</v>
      </c>
      <c r="C63" s="191">
        <v>3653</v>
      </c>
      <c r="D63" s="191">
        <v>-982</v>
      </c>
      <c r="E63" s="191">
        <v>0</v>
      </c>
      <c r="F63" s="191">
        <v>0</v>
      </c>
      <c r="G63" s="191">
        <v>0</v>
      </c>
      <c r="H63" s="191">
        <v>0</v>
      </c>
      <c r="I63" s="191">
        <v>0</v>
      </c>
      <c r="J63" s="191">
        <v>0</v>
      </c>
      <c r="K63" s="191">
        <v>9133</v>
      </c>
      <c r="L63" s="191">
        <v>0</v>
      </c>
      <c r="M63" s="191">
        <v>68271</v>
      </c>
      <c r="N63" s="190">
        <v>-8868</v>
      </c>
      <c r="P63" s="206"/>
      <c r="Q63" s="194"/>
    </row>
    <row r="64" spans="1:17" ht="15" customHeight="1">
      <c r="A64" s="30"/>
      <c r="B64" s="213" t="s">
        <v>189</v>
      </c>
      <c r="C64" s="191">
        <v>3514</v>
      </c>
      <c r="D64" s="191">
        <v>-1288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10113</v>
      </c>
      <c r="L64" s="191">
        <v>0</v>
      </c>
      <c r="M64" s="191">
        <v>11328</v>
      </c>
      <c r="N64" s="190">
        <v>141084</v>
      </c>
      <c r="P64" s="206"/>
      <c r="Q64" s="194"/>
    </row>
    <row r="65" spans="1:17" ht="15" customHeight="1">
      <c r="A65" s="30"/>
      <c r="B65" s="213" t="s">
        <v>183</v>
      </c>
      <c r="C65" s="191">
        <v>3605</v>
      </c>
      <c r="D65" s="191">
        <v>-654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9627</v>
      </c>
      <c r="L65" s="191">
        <v>0</v>
      </c>
      <c r="M65" s="191">
        <v>11560</v>
      </c>
      <c r="N65" s="190">
        <v>130804</v>
      </c>
      <c r="P65" s="206"/>
      <c r="Q65" s="194"/>
    </row>
    <row r="66" spans="1:17" ht="15" customHeight="1">
      <c r="A66" s="30"/>
      <c r="B66" s="213" t="s">
        <v>190</v>
      </c>
      <c r="C66" s="191">
        <v>3590</v>
      </c>
      <c r="D66" s="191">
        <v>-1163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1">
        <v>0</v>
      </c>
      <c r="K66" s="191">
        <v>10304</v>
      </c>
      <c r="L66" s="191">
        <v>0</v>
      </c>
      <c r="M66" s="191">
        <v>68696</v>
      </c>
      <c r="N66" s="190">
        <v>3120</v>
      </c>
      <c r="P66" s="206"/>
      <c r="Q66" s="194"/>
    </row>
    <row r="67" spans="1:17" ht="15" customHeight="1">
      <c r="A67" s="30"/>
      <c r="B67" s="213" t="s">
        <v>191</v>
      </c>
      <c r="C67" s="191">
        <v>5747</v>
      </c>
      <c r="D67" s="191">
        <v>-1039</v>
      </c>
      <c r="E67" s="191">
        <v>0</v>
      </c>
      <c r="F67" s="191">
        <v>0</v>
      </c>
      <c r="G67" s="191">
        <v>0</v>
      </c>
      <c r="H67" s="191">
        <v>0</v>
      </c>
      <c r="I67" s="191">
        <v>0</v>
      </c>
      <c r="J67" s="191">
        <v>0</v>
      </c>
      <c r="K67" s="191">
        <v>6870</v>
      </c>
      <c r="L67" s="191">
        <v>0</v>
      </c>
      <c r="M67" s="191">
        <v>76954</v>
      </c>
      <c r="N67" s="190">
        <v>-14534</v>
      </c>
      <c r="P67" s="206"/>
      <c r="Q67" s="194"/>
    </row>
    <row r="68" spans="1:17" ht="15" customHeight="1">
      <c r="A68" s="30"/>
      <c r="B68" s="213" t="s">
        <v>184</v>
      </c>
      <c r="C68" s="191">
        <v>5747</v>
      </c>
      <c r="D68" s="191">
        <v>-1039</v>
      </c>
      <c r="E68" s="191">
        <v>0</v>
      </c>
      <c r="F68" s="191">
        <v>0</v>
      </c>
      <c r="G68" s="191">
        <v>0</v>
      </c>
      <c r="H68" s="191">
        <v>0</v>
      </c>
      <c r="I68" s="191">
        <v>0</v>
      </c>
      <c r="J68" s="191">
        <v>0</v>
      </c>
      <c r="K68" s="191">
        <v>5264</v>
      </c>
      <c r="L68" s="191">
        <v>0</v>
      </c>
      <c r="M68" s="191">
        <v>76954</v>
      </c>
      <c r="N68" s="190">
        <v>-12928</v>
      </c>
      <c r="P68" s="206"/>
      <c r="Q68" s="194"/>
    </row>
    <row r="69" spans="1:17" ht="15" customHeight="1">
      <c r="A69" s="30"/>
      <c r="B69" s="213" t="s">
        <v>192</v>
      </c>
      <c r="C69" s="191">
        <v>60233</v>
      </c>
      <c r="D69" s="191">
        <v>157409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10107</v>
      </c>
      <c r="L69" s="191">
        <v>0</v>
      </c>
      <c r="M69" s="191">
        <v>78013</v>
      </c>
      <c r="N69" s="190">
        <v>285</v>
      </c>
      <c r="P69" s="206"/>
      <c r="Q69" s="194"/>
    </row>
    <row r="70" spans="1:17" ht="15" customHeight="1">
      <c r="A70" s="30"/>
      <c r="B70" s="213">
        <v>0</v>
      </c>
      <c r="C70" s="191">
        <v>0</v>
      </c>
      <c r="D70" s="191">
        <v>0</v>
      </c>
      <c r="E70" s="191">
        <v>0</v>
      </c>
      <c r="F70" s="191">
        <v>0</v>
      </c>
      <c r="G70" s="191">
        <v>0</v>
      </c>
      <c r="H70" s="191">
        <v>0</v>
      </c>
      <c r="I70" s="191">
        <v>0</v>
      </c>
      <c r="J70" s="191">
        <v>0</v>
      </c>
      <c r="K70" s="191">
        <v>0</v>
      </c>
      <c r="L70" s="191">
        <v>0</v>
      </c>
      <c r="M70" s="191">
        <v>0</v>
      </c>
      <c r="N70" s="190">
        <v>0</v>
      </c>
      <c r="P70" s="206"/>
      <c r="Q70" s="194"/>
    </row>
    <row r="71" spans="1:17" ht="15" customHeight="1">
      <c r="A71" s="30"/>
      <c r="B71" s="213">
        <v>0</v>
      </c>
      <c r="C71" s="191">
        <v>0</v>
      </c>
      <c r="D71" s="191">
        <v>0</v>
      </c>
      <c r="E71" s="191">
        <v>0</v>
      </c>
      <c r="F71" s="191">
        <v>0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1">
        <v>0</v>
      </c>
      <c r="M71" s="191">
        <v>0</v>
      </c>
      <c r="N71" s="190">
        <v>0</v>
      </c>
      <c r="O71" s="209"/>
      <c r="P71" s="197"/>
      <c r="Q71" s="194"/>
    </row>
    <row r="72" spans="1:17" ht="15" customHeight="1">
      <c r="A72" s="30"/>
      <c r="B72" s="213">
        <v>0</v>
      </c>
      <c r="C72" s="191">
        <v>0</v>
      </c>
      <c r="D72" s="191">
        <v>0</v>
      </c>
      <c r="E72" s="191">
        <v>0</v>
      </c>
      <c r="F72" s="191">
        <v>0</v>
      </c>
      <c r="G72" s="191">
        <v>0</v>
      </c>
      <c r="H72" s="191">
        <v>0</v>
      </c>
      <c r="I72" s="191">
        <v>0</v>
      </c>
      <c r="J72" s="191">
        <v>0</v>
      </c>
      <c r="K72" s="191">
        <v>0</v>
      </c>
      <c r="L72" s="191">
        <v>0</v>
      </c>
      <c r="M72" s="191">
        <v>0</v>
      </c>
      <c r="N72" s="190">
        <v>0</v>
      </c>
      <c r="P72" s="206"/>
      <c r="Q72" s="194"/>
    </row>
    <row r="73" spans="1:17" ht="15" customHeight="1">
      <c r="A73" s="30"/>
      <c r="B73" s="213">
        <v>0</v>
      </c>
      <c r="C73" s="191">
        <v>0</v>
      </c>
      <c r="D73" s="191">
        <v>0</v>
      </c>
      <c r="E73" s="191">
        <v>0</v>
      </c>
      <c r="F73" s="191">
        <v>0</v>
      </c>
      <c r="G73" s="191">
        <v>0</v>
      </c>
      <c r="H73" s="191">
        <v>0</v>
      </c>
      <c r="I73" s="191">
        <v>0</v>
      </c>
      <c r="J73" s="191">
        <v>0</v>
      </c>
      <c r="K73" s="191">
        <v>0</v>
      </c>
      <c r="L73" s="191">
        <v>0</v>
      </c>
      <c r="M73" s="191">
        <v>0</v>
      </c>
      <c r="N73" s="190">
        <v>0</v>
      </c>
      <c r="P73" s="206"/>
      <c r="Q73" s="194"/>
    </row>
    <row r="74" spans="1:17" ht="15" customHeight="1">
      <c r="A74" s="30"/>
      <c r="B74" s="213">
        <v>0</v>
      </c>
      <c r="C74" s="191">
        <v>0</v>
      </c>
      <c r="D74" s="191">
        <v>0</v>
      </c>
      <c r="E74" s="191">
        <v>0</v>
      </c>
      <c r="F74" s="191">
        <v>0</v>
      </c>
      <c r="G74" s="191">
        <v>0</v>
      </c>
      <c r="H74" s="191">
        <v>0</v>
      </c>
      <c r="I74" s="191">
        <v>0</v>
      </c>
      <c r="J74" s="191">
        <v>0</v>
      </c>
      <c r="K74" s="191">
        <v>0</v>
      </c>
      <c r="L74" s="191">
        <v>0</v>
      </c>
      <c r="M74" s="191">
        <v>0</v>
      </c>
      <c r="N74" s="190">
        <v>0</v>
      </c>
      <c r="P74" s="206"/>
      <c r="Q74" s="194"/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3:14" s="151" customFormat="1" ht="12.75"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</sheetData>
  <sheetProtection/>
  <mergeCells count="13">
    <mergeCell ref="A4:B5"/>
    <mergeCell ref="C4:C5"/>
    <mergeCell ref="A40:B41"/>
    <mergeCell ref="C40:C41"/>
    <mergeCell ref="D40:D41"/>
    <mergeCell ref="K40:K41"/>
    <mergeCell ref="D4:D5"/>
    <mergeCell ref="E4:E5"/>
    <mergeCell ref="M4:M5"/>
    <mergeCell ref="N4:N5"/>
    <mergeCell ref="L40:L41"/>
    <mergeCell ref="M40:M41"/>
    <mergeCell ref="N40:N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Utilisateur Windows</cp:lastModifiedBy>
  <cp:lastPrinted>2008-08-08T10:35:36Z</cp:lastPrinted>
  <dcterms:created xsi:type="dcterms:W3CDTF">1999-04-30T06:10:42Z</dcterms:created>
  <dcterms:modified xsi:type="dcterms:W3CDTF">2023-10-06T09:37:19Z</dcterms:modified>
  <cp:category/>
  <cp:version/>
  <cp:contentType/>
  <cp:contentStatus/>
</cp:coreProperties>
</file>