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aux OPIL 2018-2020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2018-2020'!$A$5:$Q$5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2018-2020'!$A$5:$R$80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5" l="1"/>
  <c r="L84" i="5" l="1"/>
  <c r="J84" i="5"/>
  <c r="L83" i="5"/>
  <c r="J83" i="5"/>
  <c r="L82" i="5"/>
  <c r="J82" i="5"/>
  <c r="L81" i="5"/>
  <c r="J81" i="5"/>
  <c r="L80" i="5"/>
  <c r="J80" i="5"/>
  <c r="L79" i="5"/>
  <c r="J79" i="5"/>
  <c r="L78" i="5"/>
  <c r="J78" i="5"/>
  <c r="B75" i="5"/>
  <c r="D75" i="5" s="1"/>
  <c r="B76" i="5" s="1"/>
  <c r="D76" i="5" s="1"/>
  <c r="B77" i="5" s="1"/>
  <c r="D77" i="5" s="1"/>
  <c r="B78" i="5" s="1"/>
  <c r="D78" i="5" s="1"/>
  <c r="B79" i="5" s="1"/>
  <c r="D79" i="5" s="1"/>
  <c r="B80" i="5" s="1"/>
  <c r="D80" i="5" s="1"/>
  <c r="B81" i="5" s="1"/>
  <c r="D81" i="5" s="1"/>
  <c r="B82" i="5" s="1"/>
  <c r="D82" i="5" s="1"/>
  <c r="B83" i="5" s="1"/>
  <c r="D83" i="5" s="1"/>
  <c r="B84" i="5" s="1"/>
  <c r="D84" i="5" s="1"/>
  <c r="B85" i="5" s="1"/>
  <c r="D85" i="5" s="1"/>
  <c r="B86" i="5" s="1"/>
  <c r="D86" i="5" s="1"/>
  <c r="B74" i="5"/>
  <c r="D74" i="5"/>
  <c r="D36" i="5" l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B68" i="5" s="1"/>
  <c r="D68" i="5" s="1"/>
  <c r="B69" i="5" s="1"/>
  <c r="D69" i="5" s="1"/>
  <c r="B70" i="5" s="1"/>
  <c r="D70" i="5" s="1"/>
  <c r="B71" i="5" s="1"/>
  <c r="D71" i="5" s="1"/>
  <c r="B72" i="5" s="1"/>
  <c r="D72" i="5" s="1"/>
  <c r="B73" i="5" s="1"/>
  <c r="D73" i="5" s="1"/>
  <c r="D6" i="5" l="1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<sst xmlns="http://schemas.openxmlformats.org/spreadsheetml/2006/main" count="187" uniqueCount="71">
  <si>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</si>
  <si>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</si>
  <si>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</si>
  <si>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</si>
  <si>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</si>
  <si>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</si>
  <si>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</si>
  <si>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</si>
  <si>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</si>
  <si>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</si>
  <si>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</si>
  <si>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</si>
  <si>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</si>
  <si>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</si>
  <si>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</si>
  <si>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</si>
  <si>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</si>
  <si>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</si>
  <si>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</si>
  <si>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</si>
  <si>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</si>
  <si>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</si>
  <si>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</si>
  <si>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</si>
  <si>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</si>
  <si>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</si>
  <si>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</si>
  <si>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</si>
  <si>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</si>
  <si>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</si>
  <si>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</si>
  <si>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</si>
  <si>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</si>
  <si>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</si>
  <si>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</si>
  <si>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</si>
  <si>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</si>
  <si>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</si>
  <si>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</si>
  <si>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</si>
  <si>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</si>
  <si>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</si>
  <si>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</si>
  <si>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</si>
  <si>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</si>
  <si>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</si>
  <si>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</si>
  <si>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</si>
  <si>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</si>
  <si>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</si>
  <si>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</si>
  <si>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</si>
  <si>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</si>
  <si>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</si>
  <si>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</si>
  <si>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</si>
  <si>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</si>
  <si>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</si>
  <si>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</si>
  <si>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</si>
  <si>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</si>
  <si>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</si>
  <si>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</si>
  <si>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</si>
  <si>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</si>
  <si>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</si>
  <si>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</si>
  <si>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</si>
  <si>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</si>
  <si>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</si>
  <si>
    <t>Taux interbancaire moyen pondéré à 7 jours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</si>
</sst>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7" fillId="0" borderId="3" xfId="3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6" fillId="0" borderId="12" xfId="0" applyNumberFormat="1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7" fillId="0" borderId="2" xfId="3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0" fontId="7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4" fillId="0" borderId="0" xfId="0" applyFont="1"/>
    <xf numFmtId="0" fontId="0" fillId="0" borderId="0" xfId="0" applyBorder="1"/>
    <xf numFmtId="14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7" fillId="0" borderId="0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2:AK90"/>
  <sheetViews>
    <sheetView tabSelected="1" topLeftCell="A67" workbookViewId="0">
      <selection activeCell="D93" sqref="D93"/>
    </sheetView>
  </sheetViews>
  <sheetFormatPr baseColWidth="10" defaultRowHeight="14.4" x14ac:dyDescent="0.3"/>
  <cols>
    <col min="1" max="1" width="10.88671875" customWidth="1"/>
    <col min="2" max="2" width="12.6640625" customWidth="1"/>
    <col min="3" max="3" width="3.6640625" customWidth="1"/>
    <col min="4" max="4" width="14" customWidth="1"/>
    <col min="5" max="5" width="13.33203125" customWidth="1"/>
    <col min="6" max="6" width="19.44140625" customWidth="1"/>
    <col min="7" max="8" width="20" customWidth="1"/>
    <col min="9" max="9" width="15.33203125" customWidth="1"/>
    <col min="10" max="10" width="15" customWidth="1"/>
    <col min="11" max="11" width="15.109375" customWidth="1"/>
    <col min="12" max="12" width="14.6640625" customWidth="1"/>
    <col min="13" max="13" width="18.5546875" customWidth="1"/>
    <col min="14" max="15" width="17.33203125" customWidth="1"/>
    <col min="16" max="16" width="15.6640625" customWidth="1"/>
    <col min="17" max="17" width="14.5546875" customWidth="1"/>
    <col min="18" max="18" width="16.109375" customWidth="1"/>
  </cols>
  <sheetData>
    <row r="2" spans="1:18" ht="20.399999999999999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8" ht="15" thickBot="1" x14ac:dyDescent="0.35"/>
    <row r="5" spans="1:18" s="2" customFormat="1" ht="61.5" customHeight="1" x14ac:dyDescent="0.3">
      <c r="A5" s="1" t="s">
        <v>1</v>
      </c>
      <c r="B5" s="36" t="s">
        <v>2</v>
      </c>
      <c r="C5" s="37"/>
      <c r="D5" s="38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70</v>
      </c>
    </row>
    <row r="6" spans="1:18" ht="15.6" x14ac:dyDescent="0.3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  <c r="R6" s="10">
        <v>0.06</v>
      </c>
    </row>
    <row r="7" spans="1:18" ht="15.6" x14ac:dyDescent="0.3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  <c r="R7" s="10">
        <v>3.2500000000000001E-2</v>
      </c>
    </row>
    <row r="8" spans="1:18" ht="15.6" x14ac:dyDescent="0.3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  <c r="R8" s="10">
        <v>3.2500000000000001E-2</v>
      </c>
    </row>
    <row r="9" spans="1:18" ht="15.6" x14ac:dyDescent="0.3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  <c r="R9" s="10">
        <v>3.5000000000000003E-2</v>
      </c>
    </row>
    <row r="10" spans="1:18" ht="15.6" x14ac:dyDescent="0.3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  <c r="R10" s="10">
        <v>3.5000000000000003E-2</v>
      </c>
    </row>
    <row r="11" spans="1:18" ht="15.6" x14ac:dyDescent="0.3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  <c r="R11" s="10">
        <v>3.5499999999999997E-2</v>
      </c>
    </row>
    <row r="12" spans="1:18" ht="15.6" x14ac:dyDescent="0.3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  <c r="R12" s="10">
        <v>3.5499999999999997E-2</v>
      </c>
    </row>
    <row r="13" spans="1:18" ht="15.6" x14ac:dyDescent="0.3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  <c r="R13" s="10">
        <v>3.3300000000000003E-2</v>
      </c>
    </row>
    <row r="14" spans="1:18" ht="15.6" x14ac:dyDescent="0.3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  <c r="R14" s="10">
        <v>3.4500000000000003E-2</v>
      </c>
    </row>
    <row r="15" spans="1:18" ht="15.6" x14ac:dyDescent="0.3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  <c r="R15" s="10">
        <v>3.4200000000000001E-2</v>
      </c>
    </row>
    <row r="16" spans="1:18" ht="15.6" x14ac:dyDescent="0.3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  <c r="R16" s="10">
        <v>4.3900000000000002E-2</v>
      </c>
    </row>
    <row r="17" spans="1:18" ht="15.6" x14ac:dyDescent="0.3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  <c r="R17" s="10">
        <v>4.3400000000000001E-2</v>
      </c>
    </row>
    <row r="18" spans="1:18" ht="15.6" x14ac:dyDescent="0.3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  <c r="R18" s="10">
        <v>4.3999999999999997E-2</v>
      </c>
    </row>
    <row r="19" spans="1:18" ht="15.6" x14ac:dyDescent="0.3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  <c r="R19" s="10">
        <v>4.4400000000000002E-2</v>
      </c>
    </row>
    <row r="20" spans="1:18" ht="15.6" x14ac:dyDescent="0.3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  <c r="R20" s="10">
        <v>4.48E-2</v>
      </c>
    </row>
    <row r="21" spans="1:18" ht="15.6" x14ac:dyDescent="0.3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  <c r="R21" s="10">
        <v>4.4400000000000002E-2</v>
      </c>
    </row>
    <row r="22" spans="1:18" ht="15.6" x14ac:dyDescent="0.3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  <c r="R22" s="10">
        <v>3.1E-2</v>
      </c>
    </row>
    <row r="23" spans="1:18" ht="15.6" x14ac:dyDescent="0.3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  <c r="R23" s="10">
        <v>0.03</v>
      </c>
    </row>
    <row r="24" spans="1:18" ht="15.6" x14ac:dyDescent="0.3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  <c r="R24" s="10">
        <v>3.5000000000000003E-2</v>
      </c>
    </row>
    <row r="25" spans="1:18" ht="15.6" x14ac:dyDescent="0.3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  <c r="R25" s="10">
        <v>0.04</v>
      </c>
    </row>
    <row r="26" spans="1:18" ht="15.6" x14ac:dyDescent="0.3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  <c r="R26" s="10">
        <v>0.04</v>
      </c>
    </row>
    <row r="27" spans="1:18" ht="15.6" x14ac:dyDescent="0.3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  <c r="R27" s="10">
        <v>3.6999999999999998E-2</v>
      </c>
    </row>
    <row r="28" spans="1:18" ht="15.6" x14ac:dyDescent="0.3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  <c r="R28" s="10">
        <v>3.6999999999999998E-2</v>
      </c>
    </row>
    <row r="29" spans="1:18" ht="15.6" x14ac:dyDescent="0.3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  <c r="R29" s="10">
        <v>3.6999999999999998E-2</v>
      </c>
    </row>
    <row r="30" spans="1:18" ht="15.6" x14ac:dyDescent="0.3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  <c r="R30" s="10">
        <v>3.5000000000000003E-2</v>
      </c>
    </row>
    <row r="31" spans="1:18" ht="15.6" x14ac:dyDescent="0.3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  <c r="R31" s="10">
        <v>4.24E-2</v>
      </c>
    </row>
    <row r="32" spans="1:18" ht="15.6" x14ac:dyDescent="0.3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  <c r="R32" s="10">
        <v>4.2700000000000002E-2</v>
      </c>
    </row>
    <row r="33" spans="1:18" ht="15.6" x14ac:dyDescent="0.3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  <c r="R33" s="10">
        <v>4.2700000000000002E-2</v>
      </c>
    </row>
    <row r="34" spans="1:18" ht="15.6" x14ac:dyDescent="0.3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  <c r="R34" s="10">
        <v>4.2700000000000002E-2</v>
      </c>
    </row>
    <row r="35" spans="1:18" ht="16.2" thickBot="1" x14ac:dyDescent="0.35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  <c r="R35" s="10">
        <v>4.2700000000000002E-2</v>
      </c>
    </row>
    <row r="36" spans="1:18" ht="15.6" x14ac:dyDescent="0.3">
      <c r="A36" s="26">
        <v>2019</v>
      </c>
      <c r="B36" s="4">
        <v>43475</v>
      </c>
      <c r="C36" s="5" t="s">
        <v>16</v>
      </c>
      <c r="D36" s="6">
        <f>+B36+7</f>
        <v>43482</v>
      </c>
      <c r="E36" s="7" t="s">
        <v>47</v>
      </c>
      <c r="F36" s="8">
        <v>250000000000</v>
      </c>
      <c r="G36" s="8">
        <v>385032000000</v>
      </c>
      <c r="H36" s="8">
        <v>250000000000</v>
      </c>
      <c r="I36" s="9">
        <v>10</v>
      </c>
      <c r="J36" s="10">
        <v>0.21276595744680851</v>
      </c>
      <c r="K36" s="9">
        <v>17</v>
      </c>
      <c r="L36" s="10">
        <v>1.5401279999999999</v>
      </c>
      <c r="M36" s="10">
        <v>4.3900000000000002E-2</v>
      </c>
      <c r="N36" s="10">
        <v>4.7100000000000003E-2</v>
      </c>
      <c r="O36" s="10">
        <v>4.3900000000000002E-2</v>
      </c>
      <c r="P36" s="10">
        <v>4.4900000000000002E-2</v>
      </c>
      <c r="Q36" s="10">
        <v>4.5400000000000003E-2</v>
      </c>
      <c r="R36" s="10">
        <v>4.2700000000000002E-2</v>
      </c>
    </row>
    <row r="37" spans="1:18" ht="15.6" x14ac:dyDescent="0.3">
      <c r="A37" s="27"/>
      <c r="B37" s="4">
        <f t="shared" ref="B37:B50" si="3">+D36</f>
        <v>43482</v>
      </c>
      <c r="C37" s="5" t="s">
        <v>16</v>
      </c>
      <c r="D37" s="6">
        <f t="shared" ref="D37:D86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  <c r="R37" s="10">
        <v>5.2499999999999998E-2</v>
      </c>
    </row>
    <row r="38" spans="1:18" ht="15.6" x14ac:dyDescent="0.3">
      <c r="A38" s="27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  <c r="R38" s="10">
        <v>5.2499999999999998E-2</v>
      </c>
    </row>
    <row r="39" spans="1:18" ht="15.6" x14ac:dyDescent="0.3">
      <c r="A39" s="27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  <c r="R39" s="10">
        <v>5.2499999999999998E-2</v>
      </c>
    </row>
    <row r="40" spans="1:18" ht="15.6" x14ac:dyDescent="0.3">
      <c r="A40" s="27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  <c r="R40" s="10">
        <v>5.2499999999999998E-2</v>
      </c>
    </row>
    <row r="41" spans="1:18" ht="15.6" x14ac:dyDescent="0.3">
      <c r="A41" s="27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  <c r="R41" s="10">
        <v>5.2499999999999998E-2</v>
      </c>
    </row>
    <row r="42" spans="1:18" ht="15.6" x14ac:dyDescent="0.3">
      <c r="A42" s="27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  <c r="R42" s="10">
        <v>5.2499999999999998E-2</v>
      </c>
    </row>
    <row r="43" spans="1:18" ht="15.6" x14ac:dyDescent="0.3">
      <c r="A43" s="27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  <c r="R43" s="10">
        <v>5.2499999999999998E-2</v>
      </c>
    </row>
    <row r="44" spans="1:18" ht="15.6" x14ac:dyDescent="0.3">
      <c r="A44" s="27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  <c r="R44" s="10">
        <v>4.7096774193548387E-2</v>
      </c>
    </row>
    <row r="45" spans="1:18" ht="15.6" x14ac:dyDescent="0.3">
      <c r="A45" s="27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  <c r="R45" s="10">
        <v>4.8500000000000001E-2</v>
      </c>
    </row>
    <row r="46" spans="1:18" ht="15.6" x14ac:dyDescent="0.3">
      <c r="A46" s="27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  <c r="R46" s="10">
        <v>4.8500000000000001E-2</v>
      </c>
    </row>
    <row r="47" spans="1:18" ht="15.6" x14ac:dyDescent="0.3">
      <c r="A47" s="27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  <c r="R47" s="10">
        <v>4.8500000000000001E-2</v>
      </c>
    </row>
    <row r="48" spans="1:18" ht="15.6" x14ac:dyDescent="0.3">
      <c r="A48" s="27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  <c r="R48" s="10">
        <v>4.8500000000000001E-2</v>
      </c>
    </row>
    <row r="49" spans="1:18" ht="15.6" x14ac:dyDescent="0.3">
      <c r="A49" s="27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  <c r="R49" s="10">
        <v>4.8500000000000001E-2</v>
      </c>
    </row>
    <row r="50" spans="1:18" ht="15.6" x14ac:dyDescent="0.3">
      <c r="A50" s="27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  <c r="R50" s="10">
        <v>4.8500000000000001E-2</v>
      </c>
    </row>
    <row r="51" spans="1:18" ht="15.6" x14ac:dyDescent="0.3">
      <c r="A51" s="27"/>
      <c r="B51" s="4">
        <f>+D50</f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  <c r="R51" s="10">
        <v>4.8500000000000001E-2</v>
      </c>
    </row>
    <row r="52" spans="1:18" ht="15.6" x14ac:dyDescent="0.3">
      <c r="A52" s="27"/>
      <c r="B52" s="4">
        <f t="shared" ref="B52:B78" si="5">+D51</f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  <c r="R52" s="10">
        <v>4.8500000000000001E-2</v>
      </c>
    </row>
    <row r="53" spans="1:18" ht="15.6" x14ac:dyDescent="0.3">
      <c r="A53" s="27"/>
      <c r="B53" s="4">
        <f t="shared" si="5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  <c r="R53" s="10">
        <v>4.8500000000000001E-2</v>
      </c>
    </row>
    <row r="54" spans="1:18" ht="15.6" x14ac:dyDescent="0.3">
      <c r="A54" s="18"/>
      <c r="B54" s="4">
        <f t="shared" si="5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  <c r="R54" s="10">
        <v>5.6500000000000002E-2</v>
      </c>
    </row>
    <row r="55" spans="1:18" ht="15.6" x14ac:dyDescent="0.3">
      <c r="A55" s="18"/>
      <c r="B55" s="4">
        <f t="shared" si="5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  <c r="R55" s="10">
        <v>5.6500000000000002E-2</v>
      </c>
    </row>
    <row r="56" spans="1:18" ht="15.6" x14ac:dyDescent="0.3">
      <c r="A56" s="18"/>
      <c r="B56" s="4">
        <f t="shared" si="5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  <c r="R56" s="10">
        <v>5.6500000000000002E-2</v>
      </c>
    </row>
    <row r="57" spans="1:18" ht="15.6" x14ac:dyDescent="0.3">
      <c r="A57" s="18"/>
      <c r="B57" s="4">
        <f t="shared" si="5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  <c r="R57" s="10">
        <v>5.6500000000000002E-2</v>
      </c>
    </row>
    <row r="58" spans="1:18" ht="15.6" x14ac:dyDescent="0.3">
      <c r="A58" s="18"/>
      <c r="B58" s="4">
        <f t="shared" si="5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  <c r="R58" s="10">
        <v>4.2500000000000003E-2</v>
      </c>
    </row>
    <row r="59" spans="1:18" ht="15.6" x14ac:dyDescent="0.3">
      <c r="A59" s="18"/>
      <c r="B59" s="4">
        <f t="shared" si="5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  <c r="R59" s="10">
        <v>0.04</v>
      </c>
    </row>
    <row r="60" spans="1:18" ht="15.6" x14ac:dyDescent="0.3">
      <c r="A60" s="18"/>
      <c r="B60" s="4">
        <f t="shared" si="5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6" x14ac:dyDescent="0.3">
      <c r="A61" s="18"/>
      <c r="B61" s="4">
        <f t="shared" si="5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6" x14ac:dyDescent="0.3">
      <c r="A62" s="18"/>
      <c r="B62" s="4">
        <f t="shared" si="5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  <c r="R62" s="10">
        <v>0.04</v>
      </c>
    </row>
    <row r="63" spans="1:18" ht="15.6" x14ac:dyDescent="0.3">
      <c r="A63" s="18"/>
      <c r="B63" s="4">
        <f t="shared" si="5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  <c r="R63" s="10">
        <v>5.6899999999999999E-2</v>
      </c>
    </row>
    <row r="64" spans="1:18" ht="15.6" x14ac:dyDescent="0.3">
      <c r="A64" s="18"/>
      <c r="B64" s="4">
        <f t="shared" si="5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  <c r="R64" s="10">
        <v>0.05</v>
      </c>
    </row>
    <row r="65" spans="1:37" ht="15.6" x14ac:dyDescent="0.3">
      <c r="A65" s="28"/>
      <c r="B65" s="4">
        <f t="shared" si="5"/>
        <v>43678</v>
      </c>
      <c r="C65" s="5" t="s">
        <v>16</v>
      </c>
      <c r="D65" s="6">
        <f t="shared" si="4"/>
        <v>43685</v>
      </c>
      <c r="E65" s="7" t="s">
        <v>23</v>
      </c>
      <c r="F65" s="8">
        <v>60000000000</v>
      </c>
      <c r="G65" s="8">
        <v>134538000000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2.2423000000000002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37" ht="15.6" x14ac:dyDescent="0.3">
      <c r="A66" s="28"/>
      <c r="B66" s="4">
        <f t="shared" si="5"/>
        <v>43685</v>
      </c>
      <c r="C66" s="5" t="s">
        <v>16</v>
      </c>
      <c r="D66" s="6">
        <f t="shared" si="4"/>
        <v>43692</v>
      </c>
      <c r="E66" s="7" t="s">
        <v>24</v>
      </c>
      <c r="F66" s="8">
        <v>60000000000</v>
      </c>
      <c r="G66" s="8">
        <v>142191000000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2.3698999999999999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37" ht="15.6" x14ac:dyDescent="0.3">
      <c r="A67" s="28"/>
      <c r="B67" s="4">
        <f t="shared" si="5"/>
        <v>43692</v>
      </c>
      <c r="C67" s="5" t="s">
        <v>16</v>
      </c>
      <c r="D67" s="6">
        <f t="shared" si="4"/>
        <v>43699</v>
      </c>
      <c r="E67" s="7" t="s">
        <v>25</v>
      </c>
      <c r="F67" s="8">
        <v>60000000000</v>
      </c>
      <c r="G67" s="8">
        <v>151151000000</v>
      </c>
      <c r="H67" s="8">
        <v>60000000000</v>
      </c>
      <c r="I67" s="9">
        <v>6</v>
      </c>
      <c r="J67" s="10">
        <v>0.1276595744680851</v>
      </c>
      <c r="K67" s="9">
        <v>7</v>
      </c>
      <c r="L67" s="10">
        <v>2.5191833333333333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0.05</v>
      </c>
    </row>
    <row r="68" spans="1:37" ht="15.6" x14ac:dyDescent="0.3">
      <c r="A68" s="28"/>
      <c r="B68" s="4">
        <f t="shared" si="5"/>
        <v>43699</v>
      </c>
      <c r="C68" s="5" t="s">
        <v>16</v>
      </c>
      <c r="D68" s="6">
        <f t="shared" si="4"/>
        <v>43706</v>
      </c>
      <c r="E68" s="7" t="s">
        <v>26</v>
      </c>
      <c r="F68" s="8">
        <v>60000000000</v>
      </c>
      <c r="G68" s="8">
        <v>193826000000</v>
      </c>
      <c r="H68" s="8">
        <v>60000000000</v>
      </c>
      <c r="I68" s="9">
        <v>8</v>
      </c>
      <c r="J68" s="10">
        <v>0.1702127659574468</v>
      </c>
      <c r="K68" s="9">
        <v>8</v>
      </c>
      <c r="L68" s="10">
        <v>3.2304333333333335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4.4999999999999998E-2</v>
      </c>
    </row>
    <row r="69" spans="1:37" ht="15.6" x14ac:dyDescent="0.3">
      <c r="A69" s="28"/>
      <c r="B69" s="4">
        <f t="shared" si="5"/>
        <v>43706</v>
      </c>
      <c r="C69" s="5" t="s">
        <v>16</v>
      </c>
      <c r="D69" s="6">
        <f t="shared" si="4"/>
        <v>43713</v>
      </c>
      <c r="E69" s="7" t="s">
        <v>27</v>
      </c>
      <c r="F69" s="8">
        <v>60000000000</v>
      </c>
      <c r="G69" s="8">
        <v>154040000000</v>
      </c>
      <c r="H69" s="8">
        <v>60000000000</v>
      </c>
      <c r="I69" s="9">
        <v>7</v>
      </c>
      <c r="J69" s="10">
        <v>0.14893617021276595</v>
      </c>
      <c r="K69" s="9">
        <v>8</v>
      </c>
      <c r="L69" s="10">
        <v>2.5673333333333335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0.04</v>
      </c>
    </row>
    <row r="70" spans="1:37" ht="15.6" x14ac:dyDescent="0.3">
      <c r="A70" s="28"/>
      <c r="B70" s="4">
        <f t="shared" si="5"/>
        <v>43713</v>
      </c>
      <c r="C70" s="5" t="s">
        <v>16</v>
      </c>
      <c r="D70" s="6">
        <f t="shared" si="4"/>
        <v>43720</v>
      </c>
      <c r="E70" s="7" t="s">
        <v>28</v>
      </c>
      <c r="F70" s="8">
        <v>60000000000</v>
      </c>
      <c r="G70" s="8">
        <v>165483000000</v>
      </c>
      <c r="H70" s="8">
        <v>60000000000</v>
      </c>
      <c r="I70" s="9">
        <v>8</v>
      </c>
      <c r="J70" s="10">
        <v>0.1702127659574468</v>
      </c>
      <c r="K70" s="9">
        <v>9</v>
      </c>
      <c r="L70" s="10">
        <v>2.7580499999999999</v>
      </c>
      <c r="M70" s="10">
        <v>0.05</v>
      </c>
      <c r="N70" s="10">
        <v>0.06</v>
      </c>
      <c r="O70" s="10">
        <v>0.06</v>
      </c>
      <c r="P70" s="10">
        <v>5.9700000000000003E-2</v>
      </c>
      <c r="Q70" s="10">
        <v>0.06</v>
      </c>
      <c r="R70" s="10">
        <v>0.04</v>
      </c>
    </row>
    <row r="71" spans="1:37" ht="15.6" x14ac:dyDescent="0.3">
      <c r="A71" s="28"/>
      <c r="B71" s="4">
        <f t="shared" si="5"/>
        <v>43720</v>
      </c>
      <c r="C71" s="5" t="s">
        <v>16</v>
      </c>
      <c r="D71" s="6">
        <f t="shared" si="4"/>
        <v>43727</v>
      </c>
      <c r="E71" s="7" t="s">
        <v>29</v>
      </c>
      <c r="F71" s="8">
        <v>60000000000</v>
      </c>
      <c r="G71" s="8">
        <v>161729000000</v>
      </c>
      <c r="H71" s="8">
        <v>60000000000</v>
      </c>
      <c r="I71" s="9">
        <v>6</v>
      </c>
      <c r="J71" s="10">
        <v>0.1276595744680851</v>
      </c>
      <c r="K71" s="9">
        <v>7</v>
      </c>
      <c r="L71" s="10">
        <v>2.6954833333333332</v>
      </c>
      <c r="M71" s="10">
        <v>3.5000000000000003E-2</v>
      </c>
      <c r="N71" s="10">
        <v>0.06</v>
      </c>
      <c r="O71" s="10">
        <v>0.06</v>
      </c>
      <c r="P71" s="10">
        <v>5.9200000000000003E-2</v>
      </c>
      <c r="Q71" s="10">
        <v>0.06</v>
      </c>
      <c r="R71" s="10">
        <v>0.04</v>
      </c>
    </row>
    <row r="72" spans="1:37" ht="15.6" x14ac:dyDescent="0.3">
      <c r="B72" s="4">
        <f t="shared" si="5"/>
        <v>43727</v>
      </c>
      <c r="C72" s="5" t="s">
        <v>16</v>
      </c>
      <c r="D72" s="6">
        <f t="shared" si="4"/>
        <v>43734</v>
      </c>
      <c r="E72" s="7" t="s">
        <v>30</v>
      </c>
      <c r="F72" s="8">
        <v>60000000000</v>
      </c>
      <c r="G72" s="8">
        <v>146856000000</v>
      </c>
      <c r="H72" s="8">
        <v>60000000000</v>
      </c>
      <c r="I72" s="9">
        <v>5</v>
      </c>
      <c r="J72" s="10">
        <v>0.10638297872340426</v>
      </c>
      <c r="K72" s="9">
        <v>5</v>
      </c>
      <c r="L72" s="10">
        <v>2.4476</v>
      </c>
      <c r="M72" s="10">
        <v>0.06</v>
      </c>
      <c r="N72" s="10">
        <v>0.06</v>
      </c>
      <c r="O72" s="10">
        <v>0.06</v>
      </c>
      <c r="P72" s="10">
        <v>0.06</v>
      </c>
      <c r="Q72" s="10">
        <v>0.06</v>
      </c>
      <c r="R72" s="10">
        <v>0.04</v>
      </c>
    </row>
    <row r="73" spans="1:37" ht="15.6" x14ac:dyDescent="0.3">
      <c r="B73" s="4">
        <f>+D72</f>
        <v>43734</v>
      </c>
      <c r="C73" s="5" t="s">
        <v>16</v>
      </c>
      <c r="D73" s="6">
        <f t="shared" si="4"/>
        <v>43741</v>
      </c>
      <c r="E73" s="7" t="s">
        <v>31</v>
      </c>
      <c r="F73" s="8">
        <v>60000000000</v>
      </c>
      <c r="G73" s="8">
        <v>146855000000</v>
      </c>
      <c r="H73" s="8">
        <v>60000000000</v>
      </c>
      <c r="I73" s="9">
        <v>5</v>
      </c>
      <c r="J73" s="10">
        <v>0.10638297872340426</v>
      </c>
      <c r="K73" s="9">
        <v>5</v>
      </c>
      <c r="L73" s="10">
        <v>2.4475833333333332</v>
      </c>
      <c r="M73" s="10">
        <v>0.06</v>
      </c>
      <c r="N73" s="10">
        <v>0.06</v>
      </c>
      <c r="O73" s="10">
        <v>0.06</v>
      </c>
      <c r="P73" s="10">
        <v>0.06</v>
      </c>
      <c r="Q73" s="10">
        <v>0.06</v>
      </c>
      <c r="R73" s="10">
        <v>0.04</v>
      </c>
    </row>
    <row r="74" spans="1:37" ht="15.6" x14ac:dyDescent="0.3">
      <c r="A74" s="28"/>
      <c r="B74" s="4">
        <f t="shared" si="5"/>
        <v>43741</v>
      </c>
      <c r="C74" s="5" t="s">
        <v>16</v>
      </c>
      <c r="D74" s="6">
        <f t="shared" si="4"/>
        <v>43748</v>
      </c>
      <c r="E74" s="7" t="s">
        <v>32</v>
      </c>
      <c r="F74" s="8">
        <v>50000000000</v>
      </c>
      <c r="G74" s="8">
        <v>143954000000</v>
      </c>
      <c r="H74" s="8">
        <v>50000000000</v>
      </c>
      <c r="I74" s="9">
        <v>8</v>
      </c>
      <c r="J74" s="10">
        <v>0.1702127659574468</v>
      </c>
      <c r="K74" s="9">
        <v>9</v>
      </c>
      <c r="L74" s="10">
        <v>2.8790800000000001</v>
      </c>
      <c r="M74" s="10">
        <v>3.5000000000000003E-2</v>
      </c>
      <c r="N74" s="10">
        <v>6.0100000000000001E-2</v>
      </c>
      <c r="O74" s="10">
        <v>0.06</v>
      </c>
      <c r="P74" s="10">
        <v>5.91E-2</v>
      </c>
      <c r="Q74" s="10">
        <v>0.06</v>
      </c>
      <c r="R74" s="10">
        <v>0.04</v>
      </c>
    </row>
    <row r="75" spans="1:37" ht="15.6" x14ac:dyDescent="0.3">
      <c r="A75" s="28"/>
      <c r="B75" s="4">
        <f t="shared" si="5"/>
        <v>43748</v>
      </c>
      <c r="C75" s="5" t="s">
        <v>16</v>
      </c>
      <c r="D75" s="6">
        <f t="shared" si="4"/>
        <v>43755</v>
      </c>
      <c r="E75" s="7" t="s">
        <v>33</v>
      </c>
      <c r="F75" s="8">
        <v>50000000000</v>
      </c>
      <c r="G75" s="8">
        <v>142710000000</v>
      </c>
      <c r="H75" s="8">
        <v>50000000000</v>
      </c>
      <c r="I75" s="9">
        <v>9</v>
      </c>
      <c r="J75" s="10">
        <v>0.1915</v>
      </c>
      <c r="K75" s="9">
        <v>10</v>
      </c>
      <c r="L75" s="10">
        <v>2.8542000000000001</v>
      </c>
      <c r="M75" s="10">
        <v>3.5000000000000003E-2</v>
      </c>
      <c r="N75" s="10">
        <v>6.0100000000000001E-2</v>
      </c>
      <c r="O75" s="10">
        <v>0.06</v>
      </c>
      <c r="P75" s="10">
        <v>5.91E-2</v>
      </c>
      <c r="Q75" s="10">
        <v>0.06</v>
      </c>
      <c r="R75" s="10">
        <v>3.5999999999999997E-2</v>
      </c>
    </row>
    <row r="76" spans="1:37" ht="15.6" x14ac:dyDescent="0.3">
      <c r="A76" s="28"/>
      <c r="B76" s="4">
        <f t="shared" si="5"/>
        <v>43755</v>
      </c>
      <c r="C76" s="5" t="s">
        <v>16</v>
      </c>
      <c r="D76" s="6">
        <f t="shared" si="4"/>
        <v>43762</v>
      </c>
      <c r="E76" s="7" t="s">
        <v>34</v>
      </c>
      <c r="F76" s="8">
        <v>50000000000</v>
      </c>
      <c r="G76" s="8">
        <v>148701000000</v>
      </c>
      <c r="H76" s="8">
        <v>50000000000</v>
      </c>
      <c r="I76" s="9">
        <v>8</v>
      </c>
      <c r="J76" s="10">
        <v>0.1702127659574468</v>
      </c>
      <c r="K76" s="9">
        <v>9</v>
      </c>
      <c r="L76" s="10">
        <v>2.9740000000000002</v>
      </c>
      <c r="M76" s="10">
        <v>3.5000000000000003E-2</v>
      </c>
      <c r="N76" s="10">
        <v>6.0100000000000001E-2</v>
      </c>
      <c r="O76" s="10">
        <v>0.06</v>
      </c>
      <c r="P76" s="10">
        <v>5.91E-2</v>
      </c>
      <c r="Q76" s="10">
        <v>0.06</v>
      </c>
      <c r="R76" s="10">
        <v>0.03</v>
      </c>
    </row>
    <row r="77" spans="1:37" ht="15.6" x14ac:dyDescent="0.3">
      <c r="A77" s="28"/>
      <c r="B77" s="4">
        <f t="shared" si="5"/>
        <v>43762</v>
      </c>
      <c r="C77" s="5" t="s">
        <v>16</v>
      </c>
      <c r="D77" s="6">
        <f t="shared" si="4"/>
        <v>43769</v>
      </c>
      <c r="E77" s="7" t="s">
        <v>35</v>
      </c>
      <c r="F77" s="8">
        <v>40000000000</v>
      </c>
      <c r="G77" s="8">
        <v>123471000000</v>
      </c>
      <c r="H77" s="8">
        <v>40000000000</v>
      </c>
      <c r="I77" s="9">
        <v>6</v>
      </c>
      <c r="J77" s="10">
        <v>0.12770000000000001</v>
      </c>
      <c r="K77" s="9">
        <v>7</v>
      </c>
      <c r="L77" s="10">
        <v>3.0868000000000002</v>
      </c>
      <c r="M77" s="10">
        <v>3.5000000000000003E-2</v>
      </c>
      <c r="N77" s="10">
        <v>6.0100000000000001E-2</v>
      </c>
      <c r="O77" s="10">
        <v>0.06</v>
      </c>
      <c r="P77" s="10">
        <v>5.8999999999999997E-2</v>
      </c>
      <c r="Q77" s="10">
        <v>0.06</v>
      </c>
      <c r="R77" s="10">
        <v>0.03</v>
      </c>
    </row>
    <row r="78" spans="1:37" ht="15.6" x14ac:dyDescent="0.3">
      <c r="A78" s="28"/>
      <c r="B78" s="4">
        <f t="shared" si="5"/>
        <v>43769</v>
      </c>
      <c r="C78" s="5" t="s">
        <v>16</v>
      </c>
      <c r="D78" s="6">
        <f t="shared" si="4"/>
        <v>43776</v>
      </c>
      <c r="E78" s="7" t="s">
        <v>36</v>
      </c>
      <c r="F78" s="8">
        <v>40000000000</v>
      </c>
      <c r="G78" s="8">
        <v>126568000000</v>
      </c>
      <c r="H78" s="8">
        <v>40000000000</v>
      </c>
      <c r="I78" s="9">
        <v>7</v>
      </c>
      <c r="J78" s="10">
        <f>+(I78/47)</f>
        <v>0.14893617021276595</v>
      </c>
      <c r="K78" s="9">
        <v>8</v>
      </c>
      <c r="L78" s="10">
        <f>+G78/F78</f>
        <v>3.1642000000000001</v>
      </c>
      <c r="M78" s="10">
        <v>3.5000000000000003E-2</v>
      </c>
      <c r="N78" s="10">
        <v>6.0100000000000001E-2</v>
      </c>
      <c r="O78" s="10">
        <v>0.06</v>
      </c>
      <c r="P78" s="10">
        <v>5.8999999999999997E-2</v>
      </c>
      <c r="Q78" s="10">
        <v>0.06</v>
      </c>
      <c r="R78" s="10">
        <v>3.5400000000000001E-2</v>
      </c>
    </row>
    <row r="79" spans="1:37" ht="15.6" x14ac:dyDescent="0.3">
      <c r="A79" s="28"/>
      <c r="B79" s="4">
        <f>+D78</f>
        <v>43776</v>
      </c>
      <c r="C79" s="5" t="s">
        <v>16</v>
      </c>
      <c r="D79" s="6">
        <f t="shared" si="4"/>
        <v>43783</v>
      </c>
      <c r="E79" s="7" t="s">
        <v>37</v>
      </c>
      <c r="F79" s="8">
        <v>40000000000</v>
      </c>
      <c r="G79" s="8">
        <v>123568000000</v>
      </c>
      <c r="H79" s="8">
        <v>40000000000</v>
      </c>
      <c r="I79" s="9">
        <v>7</v>
      </c>
      <c r="J79" s="10">
        <f>+(I79/47)</f>
        <v>0.14893617021276595</v>
      </c>
      <c r="K79" s="9">
        <v>8</v>
      </c>
      <c r="L79" s="10">
        <f>+G79/F79</f>
        <v>3.0891999999999999</v>
      </c>
      <c r="M79" s="10">
        <v>3.5000000000000003E-2</v>
      </c>
      <c r="N79" s="10">
        <v>0.06</v>
      </c>
      <c r="O79" s="10">
        <v>0.06</v>
      </c>
      <c r="P79" s="10">
        <v>5.8999999999999997E-2</v>
      </c>
      <c r="Q79" s="10">
        <v>0.06</v>
      </c>
      <c r="R79" s="10">
        <v>3.5400000000000001E-2</v>
      </c>
    </row>
    <row r="80" spans="1:37" ht="15.6" x14ac:dyDescent="0.3">
      <c r="B80" s="4">
        <f t="shared" ref="B80:B86" si="6">+D79</f>
        <v>43783</v>
      </c>
      <c r="C80" s="5" t="s">
        <v>16</v>
      </c>
      <c r="D80" s="6">
        <f t="shared" si="4"/>
        <v>43790</v>
      </c>
      <c r="E80" s="7" t="s">
        <v>38</v>
      </c>
      <c r="F80" s="8">
        <v>40000000000</v>
      </c>
      <c r="G80" s="8">
        <v>133563000000</v>
      </c>
      <c r="H80" s="8">
        <v>40000000000</v>
      </c>
      <c r="I80" s="9">
        <v>7</v>
      </c>
      <c r="J80" s="10">
        <f t="shared" ref="J80:J84" si="7">+(I80/47)</f>
        <v>0.14893617021276595</v>
      </c>
      <c r="K80" s="9">
        <v>8</v>
      </c>
      <c r="L80" s="10">
        <f t="shared" ref="L80:L84" si="8">+G80/F80</f>
        <v>3.3390749999999998</v>
      </c>
      <c r="M80" s="10">
        <v>3.5000000000000003E-2</v>
      </c>
      <c r="N80" s="10">
        <v>6.0100000000000001E-2</v>
      </c>
      <c r="O80" s="10">
        <v>0.06</v>
      </c>
      <c r="P80" s="10">
        <v>5.91E-2</v>
      </c>
      <c r="Q80" s="10">
        <v>0.06</v>
      </c>
      <c r="R80" s="10">
        <v>3.5400000000000001E-2</v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</row>
    <row r="81" spans="2:37" ht="15.6" x14ac:dyDescent="0.3">
      <c r="B81" s="4">
        <f t="shared" si="6"/>
        <v>43790</v>
      </c>
      <c r="C81" s="5" t="s">
        <v>16</v>
      </c>
      <c r="D81" s="6">
        <f t="shared" si="4"/>
        <v>43797</v>
      </c>
      <c r="E81" s="7" t="s">
        <v>39</v>
      </c>
      <c r="F81" s="8">
        <v>40000000000</v>
      </c>
      <c r="G81" s="8">
        <v>130755000000</v>
      </c>
      <c r="H81" s="8">
        <v>40000000000</v>
      </c>
      <c r="I81" s="9">
        <v>6</v>
      </c>
      <c r="J81" s="10">
        <f t="shared" si="7"/>
        <v>0.1276595744680851</v>
      </c>
      <c r="K81" s="9">
        <v>7</v>
      </c>
      <c r="L81" s="10">
        <f t="shared" si="8"/>
        <v>3.268875</v>
      </c>
      <c r="M81" s="10">
        <v>3.5000000000000003E-2</v>
      </c>
      <c r="N81" s="10">
        <v>6.0100000000000001E-2</v>
      </c>
      <c r="O81" s="10">
        <v>0.06</v>
      </c>
      <c r="P81" s="10">
        <v>5.8999999999999997E-2</v>
      </c>
      <c r="Q81" s="10">
        <v>0.06</v>
      </c>
      <c r="R81" s="10">
        <v>0.04</v>
      </c>
      <c r="T81" s="31"/>
      <c r="U81" s="31"/>
      <c r="V81" s="31"/>
      <c r="W81" s="32"/>
      <c r="X81" s="33"/>
      <c r="Y81" s="33"/>
      <c r="Z81" s="33"/>
      <c r="AA81" s="34"/>
      <c r="AB81" s="35"/>
      <c r="AC81" s="34"/>
      <c r="AD81" s="35"/>
      <c r="AE81" s="35"/>
      <c r="AF81" s="35"/>
      <c r="AG81" s="35"/>
      <c r="AH81" s="35"/>
      <c r="AI81" s="35"/>
      <c r="AJ81" s="35"/>
      <c r="AK81" s="30"/>
    </row>
    <row r="82" spans="2:37" ht="15.6" x14ac:dyDescent="0.3">
      <c r="B82" s="4">
        <f t="shared" si="6"/>
        <v>43797</v>
      </c>
      <c r="C82" s="5" t="s">
        <v>16</v>
      </c>
      <c r="D82" s="6">
        <f t="shared" si="4"/>
        <v>43804</v>
      </c>
      <c r="E82" s="7" t="s">
        <v>40</v>
      </c>
      <c r="F82" s="8">
        <v>40000000000</v>
      </c>
      <c r="G82" s="8">
        <v>130692000000</v>
      </c>
      <c r="H82" s="8">
        <v>40000000000</v>
      </c>
      <c r="I82" s="9">
        <v>6</v>
      </c>
      <c r="J82" s="10">
        <f t="shared" si="7"/>
        <v>0.1276595744680851</v>
      </c>
      <c r="K82" s="9">
        <v>7</v>
      </c>
      <c r="L82" s="10">
        <f t="shared" si="8"/>
        <v>3.2673000000000001</v>
      </c>
      <c r="M82" s="10">
        <v>3.5000000000000003E-2</v>
      </c>
      <c r="N82" s="10">
        <v>6.0100000000000001E-2</v>
      </c>
      <c r="O82" s="10">
        <v>0.06</v>
      </c>
      <c r="P82" s="10">
        <v>5.8999999999999997E-2</v>
      </c>
      <c r="Q82" s="10">
        <v>0.06</v>
      </c>
      <c r="R82" s="10">
        <v>0.04</v>
      </c>
      <c r="T82" s="31"/>
      <c r="U82" s="31"/>
      <c r="V82" s="31"/>
      <c r="W82" s="32"/>
      <c r="X82" s="33"/>
      <c r="Y82" s="33"/>
      <c r="Z82" s="33"/>
      <c r="AA82" s="34"/>
      <c r="AB82" s="35"/>
      <c r="AC82" s="34"/>
      <c r="AD82" s="35"/>
      <c r="AE82" s="35"/>
      <c r="AF82" s="35"/>
      <c r="AG82" s="35"/>
      <c r="AH82" s="35"/>
      <c r="AI82" s="35"/>
      <c r="AJ82" s="35"/>
      <c r="AK82" s="30"/>
    </row>
    <row r="83" spans="2:37" ht="15.6" x14ac:dyDescent="0.3">
      <c r="B83" s="4">
        <f t="shared" si="6"/>
        <v>43804</v>
      </c>
      <c r="C83" s="5" t="s">
        <v>16</v>
      </c>
      <c r="D83" s="6">
        <f t="shared" si="4"/>
        <v>43811</v>
      </c>
      <c r="E83" s="7" t="s">
        <v>41</v>
      </c>
      <c r="F83" s="8">
        <v>40000000000</v>
      </c>
      <c r="G83" s="8">
        <v>135552000000</v>
      </c>
      <c r="H83" s="8">
        <v>40000000000</v>
      </c>
      <c r="I83" s="9">
        <v>5</v>
      </c>
      <c r="J83" s="10">
        <f t="shared" si="7"/>
        <v>0.10638297872340426</v>
      </c>
      <c r="K83" s="9">
        <v>5</v>
      </c>
      <c r="L83" s="10">
        <f t="shared" si="8"/>
        <v>3.3887999999999998</v>
      </c>
      <c r="M83" s="10">
        <v>0.06</v>
      </c>
      <c r="N83" s="10">
        <v>0.06</v>
      </c>
      <c r="O83" s="10">
        <v>0.06</v>
      </c>
      <c r="P83" s="10">
        <v>0.06</v>
      </c>
      <c r="Q83" s="10">
        <v>0.06</v>
      </c>
      <c r="R83" s="10">
        <v>0.04</v>
      </c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</row>
    <row r="84" spans="2:37" ht="15.6" x14ac:dyDescent="0.3">
      <c r="B84" s="4">
        <f t="shared" si="6"/>
        <v>43811</v>
      </c>
      <c r="C84" s="5" t="s">
        <v>16</v>
      </c>
      <c r="D84" s="6">
        <f t="shared" si="4"/>
        <v>43818</v>
      </c>
      <c r="E84" s="7" t="s">
        <v>42</v>
      </c>
      <c r="F84" s="8">
        <v>40000000000</v>
      </c>
      <c r="G84" s="8">
        <v>136191000000</v>
      </c>
      <c r="H84" s="8">
        <v>40000000000</v>
      </c>
      <c r="I84" s="9">
        <v>6</v>
      </c>
      <c r="J84" s="10">
        <f t="shared" si="7"/>
        <v>0.1276595744680851</v>
      </c>
      <c r="K84" s="9">
        <v>6</v>
      </c>
      <c r="L84" s="10">
        <f t="shared" si="8"/>
        <v>3.4047749999999999</v>
      </c>
      <c r="M84" s="10">
        <v>0.06</v>
      </c>
      <c r="N84" s="10">
        <v>6.0100000000000001E-2</v>
      </c>
      <c r="O84" s="10">
        <v>0.06</v>
      </c>
      <c r="P84" s="10">
        <v>0.06</v>
      </c>
      <c r="Q84" s="10">
        <v>0.06</v>
      </c>
      <c r="R84" s="10">
        <v>0.04</v>
      </c>
    </row>
    <row r="85" spans="2:37" ht="15.6" x14ac:dyDescent="0.3">
      <c r="B85" s="4">
        <f t="shared" si="6"/>
        <v>43818</v>
      </c>
      <c r="C85" s="5" t="s">
        <v>16</v>
      </c>
      <c r="D85" s="6">
        <f t="shared" si="4"/>
        <v>43825</v>
      </c>
      <c r="E85" s="7" t="s">
        <v>43</v>
      </c>
      <c r="F85" s="8">
        <v>40000000000</v>
      </c>
      <c r="G85" s="8">
        <v>136440000000</v>
      </c>
      <c r="H85" s="8">
        <v>40000000000</v>
      </c>
      <c r="I85" s="9">
        <v>5</v>
      </c>
      <c r="J85" s="10">
        <v>0.10638297872340426</v>
      </c>
      <c r="K85" s="9">
        <v>5</v>
      </c>
      <c r="L85" s="10">
        <v>3.411</v>
      </c>
      <c r="M85" s="10">
        <v>0.06</v>
      </c>
      <c r="N85" s="10">
        <v>0.06</v>
      </c>
      <c r="O85" s="10">
        <v>0.06</v>
      </c>
      <c r="P85" s="10">
        <v>0.06</v>
      </c>
      <c r="Q85" s="10">
        <v>0.06</v>
      </c>
      <c r="R85" s="10">
        <v>0.04</v>
      </c>
    </row>
    <row r="86" spans="2:37" ht="15.6" x14ac:dyDescent="0.3">
      <c r="B86" s="4">
        <f t="shared" si="6"/>
        <v>43825</v>
      </c>
      <c r="C86" s="5" t="s">
        <v>16</v>
      </c>
      <c r="D86" s="6">
        <f t="shared" si="4"/>
        <v>43832</v>
      </c>
      <c r="E86" s="7" t="s">
        <v>44</v>
      </c>
      <c r="F86" s="8">
        <v>40000000000</v>
      </c>
      <c r="G86" s="8">
        <v>106429000000</v>
      </c>
      <c r="H86" s="8">
        <v>40000000000</v>
      </c>
      <c r="I86" s="9">
        <v>4</v>
      </c>
      <c r="J86" s="10">
        <v>8.5106382978723402E-2</v>
      </c>
      <c r="K86" s="9">
        <v>4</v>
      </c>
      <c r="L86" s="10">
        <v>2.6607249999999998</v>
      </c>
      <c r="M86" s="10">
        <v>0.06</v>
      </c>
      <c r="N86" s="10">
        <v>0.06</v>
      </c>
      <c r="O86" s="10">
        <v>0.06</v>
      </c>
      <c r="P86" s="10">
        <v>0.06</v>
      </c>
      <c r="Q86" s="10">
        <v>0.06</v>
      </c>
      <c r="R86" s="10">
        <v>3.7499999999999999E-2</v>
      </c>
    </row>
    <row r="87" spans="2:37" ht="15.6" x14ac:dyDescent="0.3">
      <c r="B87" s="4">
        <v>43832</v>
      </c>
      <c r="C87" s="5" t="s">
        <v>16</v>
      </c>
      <c r="D87" s="6">
        <v>43839</v>
      </c>
      <c r="E87" s="7" t="s">
        <v>47</v>
      </c>
      <c r="F87" s="8">
        <v>40000000000</v>
      </c>
      <c r="G87" s="8">
        <v>106429000000</v>
      </c>
      <c r="H87" s="8">
        <v>40000000000</v>
      </c>
      <c r="I87" s="9">
        <v>4</v>
      </c>
      <c r="J87" s="10">
        <v>8.5106382978723402E-2</v>
      </c>
      <c r="K87" s="9">
        <v>4</v>
      </c>
      <c r="L87" s="10">
        <v>2.6607249999999998</v>
      </c>
      <c r="M87" s="10">
        <v>0.06</v>
      </c>
      <c r="N87" s="10">
        <v>0.06</v>
      </c>
      <c r="O87" s="10">
        <v>0.06</v>
      </c>
      <c r="P87" s="10">
        <v>0.06</v>
      </c>
      <c r="Q87" s="10">
        <v>0.06</v>
      </c>
      <c r="R87" s="10">
        <v>3.7499999999999999E-2</v>
      </c>
    </row>
    <row r="88" spans="2:37" ht="15.6" x14ac:dyDescent="0.3">
      <c r="B88" s="4">
        <v>43839</v>
      </c>
      <c r="C88" s="5" t="s">
        <v>16</v>
      </c>
      <c r="D88" s="6">
        <v>43846</v>
      </c>
      <c r="E88" s="7" t="s">
        <v>48</v>
      </c>
      <c r="F88" s="8">
        <v>40000000000</v>
      </c>
      <c r="G88" s="8">
        <v>106425000000</v>
      </c>
      <c r="H88" s="8">
        <v>40000000000</v>
      </c>
      <c r="I88" s="9">
        <v>4</v>
      </c>
      <c r="J88" s="10">
        <v>8.5106382978723402E-2</v>
      </c>
      <c r="K88" s="9">
        <v>4</v>
      </c>
      <c r="L88" s="10">
        <v>2.660625</v>
      </c>
      <c r="M88" s="10">
        <v>0.06</v>
      </c>
      <c r="N88" s="10">
        <v>0.06</v>
      </c>
      <c r="O88" s="10">
        <v>0.06</v>
      </c>
      <c r="P88" s="10">
        <v>0.06</v>
      </c>
      <c r="Q88" s="10">
        <v>0.06</v>
      </c>
      <c r="R88" s="10">
        <v>3.7499999999999999E-2</v>
      </c>
    </row>
    <row r="89" spans="2:37" ht="15.6" x14ac:dyDescent="0.3">
      <c r="B89" s="4">
        <v>43846</v>
      </c>
      <c r="C89" s="5" t="s">
        <v>16</v>
      </c>
      <c r="D89" s="6">
        <v>43853</v>
      </c>
      <c r="E89" s="7" t="s">
        <v>49</v>
      </c>
      <c r="F89" s="8">
        <v>40000000000</v>
      </c>
      <c r="G89" s="8">
        <v>106414000000</v>
      </c>
      <c r="H89" s="8">
        <v>40000000000</v>
      </c>
      <c r="I89" s="9">
        <v>4</v>
      </c>
      <c r="J89" s="10">
        <v>8.5106382978723402E-2</v>
      </c>
      <c r="K89" s="9">
        <v>4</v>
      </c>
      <c r="L89" s="10">
        <v>2.6603500000000002</v>
      </c>
      <c r="M89" s="10">
        <v>0.06</v>
      </c>
      <c r="N89" s="10">
        <v>0.06</v>
      </c>
      <c r="O89" s="10">
        <v>0.06</v>
      </c>
      <c r="P89" s="10">
        <v>0.06</v>
      </c>
      <c r="Q89" s="10">
        <v>0.06</v>
      </c>
      <c r="R89" s="10">
        <v>3.7499999999999999E-2</v>
      </c>
    </row>
    <row r="90" spans="2:37" ht="15.6" x14ac:dyDescent="0.3">
      <c r="B90" s="4">
        <v>43853</v>
      </c>
      <c r="C90" s="5" t="s">
        <v>16</v>
      </c>
      <c r="D90" s="6">
        <v>43860</v>
      </c>
      <c r="E90" s="7" t="s">
        <v>50</v>
      </c>
      <c r="F90" s="8">
        <v>40000000000</v>
      </c>
      <c r="G90" s="8">
        <v>116418000000</v>
      </c>
      <c r="H90" s="8">
        <v>40000000000</v>
      </c>
      <c r="I90" s="9">
        <v>5</v>
      </c>
      <c r="J90" s="10">
        <v>0.10638297872340426</v>
      </c>
      <c r="K90" s="9">
        <v>5</v>
      </c>
      <c r="L90" s="10">
        <f>+G90/H90</f>
        <v>2.91045</v>
      </c>
      <c r="M90" s="10">
        <v>0.06</v>
      </c>
      <c r="N90" s="10">
        <v>0.06</v>
      </c>
      <c r="O90" s="10">
        <v>0.06</v>
      </c>
      <c r="P90" s="10">
        <v>0.06</v>
      </c>
      <c r="Q90" s="10">
        <v>0.06</v>
      </c>
      <c r="R90" s="10">
        <v>3.7499999999999999E-2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2018-2020</vt:lpstr>
      <vt:lpstr>'Taux OPIL 2018-2020'!Zone_d_impression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2020-02-06T13:14:41Z</dcterms:modified>
</cp:coreProperties>
</file>