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30"/>
  </bookViews>
  <sheets>
    <sheet name="Données de base MM" sheetId="2" r:id="rId1"/>
  </sheets>
  <definedNames>
    <definedName name="______________________TAB1">#REF!</definedName>
    <definedName name="_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a">#REF!</definedName>
    <definedName name="aaaa">#REF!</definedName>
    <definedName name="ad">#REF!</definedName>
    <definedName name="am">#REF!</definedName>
    <definedName name="_xlnm.Database">#REF!</definedName>
    <definedName name="cccc">#REF!</definedName>
    <definedName name="conso">#REF!</definedName>
    <definedName name="CRFCRCRVR">#REF!</definedName>
    <definedName name="dd">#REF!</definedName>
    <definedName name="DDDD">#REF!</definedName>
    <definedName name="ddses">#REF!</definedName>
    <definedName name="dfdfrs">#REF!</definedName>
    <definedName name="Excel_BuiltIn_Database">#REF!</definedName>
    <definedName name="Excel_BuiltIn_Database_1">#REF!</definedName>
    <definedName name="f">#REF!</definedName>
    <definedName name="fdezas">#REF!</definedName>
    <definedName name="FF">#REF!</definedName>
    <definedName name="fr">#REF!</definedName>
    <definedName name="gg">#REF!</definedName>
    <definedName name="GGGG">#REF!</definedName>
    <definedName name="GGGGG">#REF!</definedName>
    <definedName name="hgtf">#REF!</definedName>
    <definedName name="II">#REF!</definedName>
    <definedName name="KKKKKKKKKK">#REF!</definedName>
    <definedName name="LLKA">#REF!</definedName>
    <definedName name="lllll">#REF!</definedName>
    <definedName name="NKJGLKHNXEZRURCM">#REF!</definedName>
    <definedName name="nnnn">#REF!</definedName>
    <definedName name="Résumé">#REF!</definedName>
    <definedName name="RRR">#REF!</definedName>
    <definedName name="sd">#REF!</definedName>
    <definedName name="ssdgv">#REF!</definedName>
    <definedName name="ssqd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xcvb">#REF!</definedName>
    <definedName name="xcvr">#REF!</definedName>
    <definedName name="_xlnm.Print_Area" localSheetId="0">'Données de base MM'!$A$61:$K$77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2" l="1"/>
  <c r="J64" i="2"/>
  <c r="K64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46" i="2"/>
  <c r="W2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8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2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8" i="2"/>
  <c r="W39" i="2"/>
  <c r="W29" i="2"/>
  <c r="W30" i="2"/>
  <c r="W31" i="2"/>
  <c r="W32" i="2"/>
  <c r="W33" i="2"/>
  <c r="W34" i="2"/>
  <c r="W35" i="2"/>
  <c r="W36" i="2"/>
  <c r="W37" i="2"/>
  <c r="W38" i="2"/>
  <c r="W41" i="2"/>
  <c r="W40" i="2"/>
  <c r="K65" i="2" l="1"/>
  <c r="K66" i="2"/>
  <c r="K67" i="2"/>
  <c r="K68" i="2"/>
  <c r="K69" i="2"/>
  <c r="K70" i="2"/>
  <c r="K71" i="2"/>
  <c r="K72" i="2"/>
  <c r="K73" i="2"/>
  <c r="K74" i="2"/>
  <c r="K75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C64" i="2"/>
  <c r="D64" i="2"/>
  <c r="E64" i="2"/>
  <c r="F64" i="2"/>
  <c r="G64" i="2"/>
  <c r="H64" i="2"/>
  <c r="B64" i="2"/>
  <c r="K77" i="2" l="1"/>
  <c r="K76" i="2"/>
</calcChain>
</file>

<file path=xl/sharedStrings.xml><?xml version="1.0" encoding="utf-8"?>
<sst xmlns="http://schemas.openxmlformats.org/spreadsheetml/2006/main" count="92" uniqueCount="20">
  <si>
    <t>Mois</t>
  </si>
  <si>
    <t>Encours moyens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</si>
  <si>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</si>
  <si>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</si>
  <si>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</si>
  <si>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</si>
  <si>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</si>
  <si>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</si>
  <si>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</si>
  <si>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</si>
  <si>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</si>
  <si>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</si>
  <si>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Cameroun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</si>
  <si>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Centrafrique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</si>
  <si>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Congo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</si>
  <si>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Gabon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</si>
  <si>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Guinée Equatoriale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</si>
  <si>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Tchad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</si>
  <si>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CEMAC</t>
    </r>
  </si>
  <si>
    <t>EVOLUTION DES VOLUMES MOYENS DES INTERVENTIONS DE LA BEAC SUR LE MARCHE MONETAIRE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</si>
</sst>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F_C_F_A_-;\-* #,##0.00\ _F_C_F_A_-;_-* &quot;-&quot;??\ _F_C_F_A_-;_-@_-"/>
    <numFmt numFmtId="165" formatCode="mmmm\-yyyy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/>
    </xf>
    <xf numFmtId="166" fontId="4" fillId="0" borderId="8" xfId="1" applyNumberFormat="1" applyFont="1" applyBorder="1" applyAlignment="1">
      <alignment horizontal="left"/>
    </xf>
    <xf numFmtId="166" fontId="4" fillId="0" borderId="8" xfId="1" applyNumberFormat="1" applyFont="1" applyBorder="1"/>
    <xf numFmtId="165" fontId="4" fillId="0" borderId="9" xfId="0" applyNumberFormat="1" applyFont="1" applyBorder="1" applyAlignment="1">
      <alignment horizontal="center"/>
    </xf>
    <xf numFmtId="166" fontId="4" fillId="0" borderId="10" xfId="1" applyNumberFormat="1" applyFont="1" applyBorder="1"/>
    <xf numFmtId="165" fontId="4" fillId="0" borderId="11" xfId="0" applyNumberFormat="1" applyFont="1" applyBorder="1" applyAlignment="1">
      <alignment horizontal="center"/>
    </xf>
    <xf numFmtId="166" fontId="4" fillId="0" borderId="12" xfId="1" applyNumberFormat="1" applyFont="1" applyBorder="1"/>
    <xf numFmtId="166" fontId="3" fillId="0" borderId="13" xfId="1" applyNumberFormat="1" applyFont="1" applyBorder="1"/>
    <xf numFmtId="166" fontId="4" fillId="0" borderId="15" xfId="1" applyNumberFormat="1" applyFont="1" applyBorder="1" applyAlignment="1">
      <alignment horizontal="left"/>
    </xf>
    <xf numFmtId="166" fontId="3" fillId="0" borderId="14" xfId="1" applyNumberFormat="1" applyFont="1" applyBorder="1"/>
    <xf numFmtId="166" fontId="4" fillId="0" borderId="12" xfId="1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Milliers" xfId="1" builtinId="3"/>
    <cellStyle name="Millier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7"/>
  <sheetViews>
    <sheetView tabSelected="1" workbookViewId="0">
      <selection activeCell="E22" sqref="E22"/>
    </sheetView>
  </sheetViews>
  <sheetFormatPr baseColWidth="10" defaultRowHeight="15.75" x14ac:dyDescent="0.25"/>
  <cols>
    <col min="1" max="1" width="24.42578125" style="2" customWidth="1"/>
    <col min="2" max="2" width="19.7109375" style="2" customWidth="1"/>
    <col min="3" max="3" width="16.42578125" style="2" customWidth="1"/>
    <col min="4" max="4" width="17.140625" style="2" customWidth="1"/>
    <col min="5" max="5" width="17.85546875" style="2" customWidth="1"/>
    <col min="6" max="6" width="18.5703125" style="2" customWidth="1"/>
    <col min="7" max="8" width="17.5703125" style="2" customWidth="1"/>
    <col min="9" max="10" width="16.7109375" style="2" customWidth="1"/>
    <col min="11" max="11" width="17.28515625" style="2" customWidth="1"/>
    <col min="12" max="12" width="11.42578125" style="2"/>
    <col min="13" max="13" width="21.7109375" style="2" customWidth="1"/>
    <col min="14" max="23" width="17" style="2" customWidth="1"/>
    <col min="24" max="16384" width="11.42578125" style="2"/>
  </cols>
  <sheetData>
    <row r="2" spans="1:23" ht="21" x14ac:dyDescent="0.3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23" ht="16.5" thickBot="1" x14ac:dyDescent="0.3">
      <c r="A5" s="1" t="s">
        <v>12</v>
      </c>
      <c r="M5" s="1" t="s">
        <v>15</v>
      </c>
    </row>
    <row r="6" spans="1:23" ht="17.25" thickTop="1" thickBot="1" x14ac:dyDescent="0.3">
      <c r="A6" s="17" t="s">
        <v>0</v>
      </c>
      <c r="B6" s="19" t="s">
        <v>1</v>
      </c>
      <c r="C6" s="19"/>
      <c r="D6" s="19"/>
      <c r="E6" s="19"/>
      <c r="F6" s="19"/>
      <c r="G6" s="19"/>
      <c r="H6" s="19"/>
      <c r="I6" s="19"/>
      <c r="J6" s="19"/>
      <c r="K6" s="20"/>
      <c r="M6" s="17" t="s">
        <v>0</v>
      </c>
      <c r="N6" s="19" t="s">
        <v>1</v>
      </c>
      <c r="O6" s="19"/>
      <c r="P6" s="19"/>
      <c r="Q6" s="19"/>
      <c r="R6" s="19"/>
      <c r="S6" s="19"/>
      <c r="T6" s="19"/>
      <c r="U6" s="19"/>
      <c r="V6" s="19"/>
      <c r="W6" s="20"/>
    </row>
    <row r="7" spans="1:23" ht="85.5" customHeight="1" thickBot="1" x14ac:dyDescent="0.3">
      <c r="A7" s="18"/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5" t="s">
        <v>11</v>
      </c>
      <c r="M7" s="18"/>
      <c r="N7" s="4" t="s">
        <v>2</v>
      </c>
      <c r="O7" s="4" t="s">
        <v>3</v>
      </c>
      <c r="P7" s="4" t="s">
        <v>4</v>
      </c>
      <c r="Q7" s="4" t="s">
        <v>5</v>
      </c>
      <c r="R7" s="4" t="s">
        <v>6</v>
      </c>
      <c r="S7" s="4" t="s">
        <v>7</v>
      </c>
      <c r="T7" s="4" t="s">
        <v>8</v>
      </c>
      <c r="U7" s="4" t="s">
        <v>9</v>
      </c>
      <c r="V7" s="4" t="s">
        <v>10</v>
      </c>
      <c r="W7" s="5" t="s">
        <v>11</v>
      </c>
    </row>
    <row r="8" spans="1:23" x14ac:dyDescent="0.25">
      <c r="A8" s="6">
        <v>43252</v>
      </c>
      <c r="B8" s="7">
        <v>26496.411764705885</v>
      </c>
      <c r="C8" s="8">
        <v>594.88235294117646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15">
        <f>SUM(B8:J8)</f>
        <v>27091.294117647059</v>
      </c>
      <c r="M8" s="6">
        <v>43252</v>
      </c>
      <c r="N8" s="7">
        <v>19697.941176470587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5">
        <f>SUM(N8:V8)</f>
        <v>19697.941176470587</v>
      </c>
    </row>
    <row r="9" spans="1:23" x14ac:dyDescent="0.25">
      <c r="A9" s="9">
        <v>43282</v>
      </c>
      <c r="B9" s="10">
        <v>40586.483870967742</v>
      </c>
      <c r="C9" s="10">
        <v>7176.9032258064517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3">
        <f t="shared" ref="K9:K21" si="0">SUM(B9:J9)</f>
        <v>47763.387096774197</v>
      </c>
      <c r="M9" s="9">
        <v>43282</v>
      </c>
      <c r="N9" s="10">
        <v>19322.580645161292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3">
        <f t="shared" ref="W9:W21" si="1">SUM(N9:V9)</f>
        <v>19322.580645161292</v>
      </c>
    </row>
    <row r="10" spans="1:23" x14ac:dyDescent="0.25">
      <c r="A10" s="11">
        <v>43313</v>
      </c>
      <c r="B10" s="12">
        <v>35693.096774193553</v>
      </c>
      <c r="C10" s="12">
        <v>2593.8709677419356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f t="shared" si="0"/>
        <v>38286.967741935485</v>
      </c>
      <c r="M10" s="11">
        <v>43313</v>
      </c>
      <c r="N10" s="12">
        <v>25435.483870967742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3">
        <f t="shared" si="1"/>
        <v>25435.483870967742</v>
      </c>
    </row>
    <row r="11" spans="1:23" x14ac:dyDescent="0.25">
      <c r="A11" s="11">
        <v>43344</v>
      </c>
      <c r="B11" s="12">
        <v>33962.166666666672</v>
      </c>
      <c r="C11" s="12">
        <v>78.833333333333329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 t="shared" si="0"/>
        <v>34041.000000000007</v>
      </c>
      <c r="M11" s="11">
        <v>43344</v>
      </c>
      <c r="N11" s="12">
        <v>27500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3">
        <f t="shared" si="1"/>
        <v>27500</v>
      </c>
    </row>
    <row r="12" spans="1:23" x14ac:dyDescent="0.25">
      <c r="A12" s="9">
        <v>43374</v>
      </c>
      <c r="B12" s="12">
        <v>19815.83870967742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f t="shared" si="0"/>
        <v>19815.83870967742</v>
      </c>
      <c r="M12" s="9">
        <v>43374</v>
      </c>
      <c r="N12" s="12">
        <v>27500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3">
        <f t="shared" si="1"/>
        <v>27500</v>
      </c>
    </row>
    <row r="13" spans="1:23" x14ac:dyDescent="0.25">
      <c r="A13" s="11">
        <v>43405</v>
      </c>
      <c r="B13" s="12">
        <v>47824.73333333333</v>
      </c>
      <c r="C13" s="12">
        <v>3000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f t="shared" si="0"/>
        <v>50824.73333333333</v>
      </c>
      <c r="M13" s="11">
        <v>43405</v>
      </c>
      <c r="N13" s="12">
        <v>26100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3">
        <f t="shared" si="1"/>
        <v>26100</v>
      </c>
    </row>
    <row r="14" spans="1:23" x14ac:dyDescent="0.25">
      <c r="A14" s="11">
        <v>43435</v>
      </c>
      <c r="B14" s="12">
        <v>40379.580645161288</v>
      </c>
      <c r="C14" s="12">
        <v>7491.9677419354848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3">
        <f t="shared" si="0"/>
        <v>47871.548387096773</v>
      </c>
      <c r="M14" s="11">
        <v>43435</v>
      </c>
      <c r="N14" s="12">
        <v>21806.451612903227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3">
        <f t="shared" si="1"/>
        <v>21806.451612903227</v>
      </c>
    </row>
    <row r="15" spans="1:23" x14ac:dyDescent="0.25">
      <c r="A15" s="11">
        <v>43466</v>
      </c>
      <c r="B15" s="12">
        <v>28639.903225806451</v>
      </c>
      <c r="C15" s="12">
        <v>20.903225806451612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3">
        <f t="shared" si="0"/>
        <v>28660.806451612902</v>
      </c>
      <c r="M15" s="11">
        <v>43466</v>
      </c>
      <c r="N15" s="12">
        <v>23677.419354838708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3">
        <f t="shared" si="1"/>
        <v>23677.419354838708</v>
      </c>
    </row>
    <row r="16" spans="1:23" x14ac:dyDescent="0.25">
      <c r="A16" s="11">
        <v>43497</v>
      </c>
      <c r="B16" s="12">
        <v>25719.535714285717</v>
      </c>
      <c r="C16" s="12">
        <v>624.21428571428578</v>
      </c>
      <c r="D16" s="12">
        <v>0</v>
      </c>
      <c r="E16" s="12">
        <v>0</v>
      </c>
      <c r="F16" s="12">
        <v>0</v>
      </c>
      <c r="G16" s="12">
        <v>2857.1428571428573</v>
      </c>
      <c r="H16" s="12">
        <v>0</v>
      </c>
      <c r="I16" s="12">
        <v>0</v>
      </c>
      <c r="J16" s="12">
        <v>0</v>
      </c>
      <c r="K16" s="13">
        <f t="shared" si="0"/>
        <v>29200.892857142862</v>
      </c>
      <c r="M16" s="11">
        <v>43497</v>
      </c>
      <c r="N16" s="12">
        <v>22250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3">
        <f t="shared" si="1"/>
        <v>22250</v>
      </c>
    </row>
    <row r="17" spans="1:23" x14ac:dyDescent="0.25">
      <c r="A17" s="11">
        <v>43525</v>
      </c>
      <c r="B17" s="12">
        <v>12325.161290322581</v>
      </c>
      <c r="C17" s="12">
        <v>4189.2903225806458</v>
      </c>
      <c r="D17" s="12">
        <v>0</v>
      </c>
      <c r="E17" s="12">
        <v>0</v>
      </c>
      <c r="F17" s="12">
        <v>0</v>
      </c>
      <c r="G17" s="12">
        <v>12838.709677419354</v>
      </c>
      <c r="H17" s="12">
        <v>0</v>
      </c>
      <c r="I17" s="12">
        <v>0</v>
      </c>
      <c r="J17" s="12">
        <v>0</v>
      </c>
      <c r="K17" s="13">
        <f t="shared" si="0"/>
        <v>29353.161290322583</v>
      </c>
      <c r="M17" s="11">
        <v>43525</v>
      </c>
      <c r="N17" s="12">
        <v>23870.967741935485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3">
        <f t="shared" si="1"/>
        <v>23870.967741935485</v>
      </c>
    </row>
    <row r="18" spans="1:23" x14ac:dyDescent="0.25">
      <c r="A18" s="11">
        <v>43556</v>
      </c>
      <c r="B18" s="12">
        <v>3230.7666666666664</v>
      </c>
      <c r="C18" s="12">
        <v>2895.4333333333334</v>
      </c>
      <c r="D18" s="12">
        <v>0</v>
      </c>
      <c r="E18" s="12">
        <v>0</v>
      </c>
      <c r="F18" s="12">
        <v>0</v>
      </c>
      <c r="G18" s="12">
        <v>19516.666666666664</v>
      </c>
      <c r="H18" s="12">
        <v>0</v>
      </c>
      <c r="I18" s="12">
        <v>0</v>
      </c>
      <c r="J18" s="12">
        <v>0</v>
      </c>
      <c r="K18" s="13">
        <f t="shared" si="0"/>
        <v>25642.866666666665</v>
      </c>
      <c r="M18" s="11">
        <v>43556</v>
      </c>
      <c r="N18" s="12">
        <v>15133.333333333334</v>
      </c>
      <c r="O18" s="12">
        <v>566.83333333333337</v>
      </c>
      <c r="P18" s="12">
        <v>0</v>
      </c>
      <c r="Q18" s="12">
        <v>0</v>
      </c>
      <c r="R18" s="12">
        <v>0</v>
      </c>
      <c r="S18" s="12">
        <v>2166.6666666666665</v>
      </c>
      <c r="T18" s="12">
        <v>0</v>
      </c>
      <c r="U18" s="12">
        <v>0</v>
      </c>
      <c r="V18" s="12">
        <v>0</v>
      </c>
      <c r="W18" s="13">
        <f t="shared" si="1"/>
        <v>17866.833333333336</v>
      </c>
    </row>
    <row r="19" spans="1:23" x14ac:dyDescent="0.25">
      <c r="A19" s="11">
        <v>43586</v>
      </c>
      <c r="B19" s="12">
        <v>1242.1612903225807</v>
      </c>
      <c r="C19" s="12">
        <v>5707.9032258064517</v>
      </c>
      <c r="D19" s="12">
        <v>0</v>
      </c>
      <c r="E19" s="12">
        <v>0</v>
      </c>
      <c r="F19" s="12">
        <v>0</v>
      </c>
      <c r="G19" s="12">
        <v>16338.709677419356</v>
      </c>
      <c r="H19" s="12">
        <v>0</v>
      </c>
      <c r="I19" s="12">
        <v>0</v>
      </c>
      <c r="J19" s="12">
        <v>0</v>
      </c>
      <c r="K19" s="13">
        <f t="shared" si="0"/>
        <v>23288.774193548386</v>
      </c>
      <c r="M19" s="11">
        <v>43586</v>
      </c>
      <c r="N19" s="12">
        <v>1290.3225806451612</v>
      </c>
      <c r="O19" s="12">
        <v>0</v>
      </c>
      <c r="P19" s="12">
        <v>0</v>
      </c>
      <c r="Q19" s="12">
        <v>0</v>
      </c>
      <c r="R19" s="12">
        <v>0</v>
      </c>
      <c r="S19" s="12">
        <v>5000</v>
      </c>
      <c r="T19" s="12">
        <v>0</v>
      </c>
      <c r="U19" s="12">
        <v>0</v>
      </c>
      <c r="V19" s="12">
        <v>0</v>
      </c>
      <c r="W19" s="13">
        <f t="shared" si="1"/>
        <v>6290.322580645161</v>
      </c>
    </row>
    <row r="20" spans="1:23" x14ac:dyDescent="0.25">
      <c r="A20" s="11">
        <v>43617</v>
      </c>
      <c r="B20" s="12">
        <v>2757.0666666666671</v>
      </c>
      <c r="C20" s="12">
        <v>11094.599999999999</v>
      </c>
      <c r="D20" s="12">
        <v>0</v>
      </c>
      <c r="E20" s="12">
        <v>0</v>
      </c>
      <c r="F20" s="12">
        <v>0</v>
      </c>
      <c r="G20" s="12">
        <v>9100</v>
      </c>
      <c r="H20" s="12">
        <v>0</v>
      </c>
      <c r="I20" s="12">
        <v>0</v>
      </c>
      <c r="J20" s="12">
        <v>0</v>
      </c>
      <c r="K20" s="13">
        <f t="shared" si="0"/>
        <v>22951.666666666664</v>
      </c>
      <c r="M20" s="11">
        <v>43617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5000</v>
      </c>
      <c r="T20" s="12">
        <v>0</v>
      </c>
      <c r="U20" s="12">
        <v>0</v>
      </c>
      <c r="V20" s="12">
        <v>0</v>
      </c>
      <c r="W20" s="13">
        <f t="shared" si="1"/>
        <v>5000</v>
      </c>
    </row>
    <row r="21" spans="1:23" x14ac:dyDescent="0.25">
      <c r="A21" s="11">
        <v>43647</v>
      </c>
      <c r="B21" s="12">
        <v>7137.7419354838712</v>
      </c>
      <c r="C21" s="12">
        <v>7785.2580645161297</v>
      </c>
      <c r="D21" s="12">
        <v>0</v>
      </c>
      <c r="E21" s="12">
        <v>0</v>
      </c>
      <c r="F21" s="12">
        <v>6.290322580645161</v>
      </c>
      <c r="G21" s="12">
        <v>12519</v>
      </c>
      <c r="H21" s="12">
        <v>0</v>
      </c>
      <c r="I21" s="12">
        <v>0</v>
      </c>
      <c r="J21" s="12">
        <v>0</v>
      </c>
      <c r="K21" s="13">
        <f t="shared" si="0"/>
        <v>27448.290322580644</v>
      </c>
      <c r="M21" s="11">
        <v>43647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1612.9032258064517</v>
      </c>
      <c r="T21" s="12">
        <v>0</v>
      </c>
      <c r="U21" s="12">
        <v>0</v>
      </c>
      <c r="V21" s="12">
        <v>0</v>
      </c>
      <c r="W21" s="13">
        <f t="shared" si="1"/>
        <v>1612.9032258064517</v>
      </c>
    </row>
    <row r="25" spans="1:23" ht="16.5" thickBot="1" x14ac:dyDescent="0.3">
      <c r="A25" s="1" t="s">
        <v>13</v>
      </c>
      <c r="M25" s="1" t="s">
        <v>16</v>
      </c>
    </row>
    <row r="26" spans="1:23" ht="21.75" customHeight="1" thickTop="1" thickBot="1" x14ac:dyDescent="0.3">
      <c r="A26" s="17" t="s">
        <v>0</v>
      </c>
      <c r="B26" s="19" t="s">
        <v>1</v>
      </c>
      <c r="C26" s="19"/>
      <c r="D26" s="19"/>
      <c r="E26" s="19"/>
      <c r="F26" s="19"/>
      <c r="G26" s="19"/>
      <c r="H26" s="19"/>
      <c r="I26" s="19"/>
      <c r="J26" s="19"/>
      <c r="K26" s="20"/>
      <c r="M26" s="17" t="s">
        <v>0</v>
      </c>
      <c r="N26" s="19" t="s">
        <v>1</v>
      </c>
      <c r="O26" s="19"/>
      <c r="P26" s="19"/>
      <c r="Q26" s="19"/>
      <c r="R26" s="19"/>
      <c r="S26" s="19"/>
      <c r="T26" s="19"/>
      <c r="U26" s="19"/>
      <c r="V26" s="19"/>
      <c r="W26" s="20"/>
    </row>
    <row r="27" spans="1:23" ht="65.25" customHeight="1" thickBot="1" x14ac:dyDescent="0.3">
      <c r="A27" s="18"/>
      <c r="B27" s="3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4" t="s">
        <v>7</v>
      </c>
      <c r="H27" s="4" t="s">
        <v>8</v>
      </c>
      <c r="I27" s="4" t="s">
        <v>9</v>
      </c>
      <c r="J27" s="4" t="s">
        <v>10</v>
      </c>
      <c r="K27" s="5" t="s">
        <v>11</v>
      </c>
      <c r="M27" s="18"/>
      <c r="N27" s="3" t="s">
        <v>2</v>
      </c>
      <c r="O27" s="4" t="s">
        <v>3</v>
      </c>
      <c r="P27" s="4" t="s">
        <v>4</v>
      </c>
      <c r="Q27" s="4" t="s">
        <v>5</v>
      </c>
      <c r="R27" s="4" t="s">
        <v>6</v>
      </c>
      <c r="S27" s="4" t="s">
        <v>7</v>
      </c>
      <c r="T27" s="4" t="s">
        <v>8</v>
      </c>
      <c r="U27" s="4" t="s">
        <v>9</v>
      </c>
      <c r="V27" s="4" t="s">
        <v>10</v>
      </c>
      <c r="W27" s="5" t="s">
        <v>11</v>
      </c>
    </row>
    <row r="28" spans="1:23" x14ac:dyDescent="0.25">
      <c r="A28" s="6">
        <v>43252</v>
      </c>
      <c r="B28" s="7">
        <v>43.294117647058826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433</v>
      </c>
      <c r="K28" s="15">
        <f>SUM(B28:J28)</f>
        <v>476.29411764705884</v>
      </c>
      <c r="M28" s="6">
        <v>43252</v>
      </c>
      <c r="N28" s="7">
        <v>147560.0588235294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13">
        <f>SUM(N28:V28)</f>
        <v>147560.0588235294</v>
      </c>
    </row>
    <row r="29" spans="1:23" x14ac:dyDescent="0.25">
      <c r="A29" s="9">
        <v>43282</v>
      </c>
      <c r="B29" s="10">
        <v>96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415</v>
      </c>
      <c r="K29" s="13">
        <f t="shared" ref="K29:K41" si="2">SUM(B29:J29)</f>
        <v>511</v>
      </c>
      <c r="M29" s="9">
        <v>43282</v>
      </c>
      <c r="N29" s="10">
        <v>130833.80645161289</v>
      </c>
      <c r="O29" s="10">
        <v>12080.645161290322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3">
        <f t="shared" ref="W29:W38" si="3">SUM(N29:V29)</f>
        <v>142914.45161290321</v>
      </c>
    </row>
    <row r="30" spans="1:23" x14ac:dyDescent="0.25">
      <c r="A30" s="11">
        <v>43313</v>
      </c>
      <c r="B30" s="12">
        <v>100.03225806451613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395</v>
      </c>
      <c r="K30" s="13">
        <f t="shared" si="2"/>
        <v>495.0322580645161</v>
      </c>
      <c r="M30" s="11">
        <v>43313</v>
      </c>
      <c r="N30" s="12">
        <v>117859.16129032258</v>
      </c>
      <c r="O30" s="12">
        <v>21082.580645161292</v>
      </c>
      <c r="P30" s="12">
        <v>0</v>
      </c>
      <c r="Q30" s="12">
        <v>0</v>
      </c>
      <c r="R30" s="12">
        <v>677.41935483870964</v>
      </c>
      <c r="S30" s="12">
        <v>0</v>
      </c>
      <c r="T30" s="12">
        <v>0</v>
      </c>
      <c r="U30" s="12">
        <v>0</v>
      </c>
      <c r="V30" s="12">
        <v>0</v>
      </c>
      <c r="W30" s="13">
        <f t="shared" si="3"/>
        <v>139619.16129032258</v>
      </c>
    </row>
    <row r="31" spans="1:23" x14ac:dyDescent="0.25">
      <c r="A31" s="11">
        <v>43344</v>
      </c>
      <c r="B31" s="12">
        <v>129.83333333333334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372.8599999999999</v>
      </c>
      <c r="K31" s="13">
        <f t="shared" si="2"/>
        <v>502.69333333333327</v>
      </c>
      <c r="M31" s="11">
        <v>43344</v>
      </c>
      <c r="N31" s="12">
        <v>96316.1</v>
      </c>
      <c r="O31" s="12">
        <v>42350.566666666666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3">
        <f t="shared" si="3"/>
        <v>138666.66666666669</v>
      </c>
    </row>
    <row r="32" spans="1:23" x14ac:dyDescent="0.25">
      <c r="A32" s="9">
        <v>43374</v>
      </c>
      <c r="B32" s="12">
        <v>185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354.77096774193529</v>
      </c>
      <c r="K32" s="13">
        <f t="shared" si="2"/>
        <v>539.77096774193524</v>
      </c>
      <c r="M32" s="9">
        <v>43374</v>
      </c>
      <c r="N32" s="12">
        <v>57162.677419354841</v>
      </c>
      <c r="O32" s="12">
        <v>83372.322580645166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3">
        <f t="shared" si="3"/>
        <v>140535</v>
      </c>
    </row>
    <row r="33" spans="1:23" x14ac:dyDescent="0.25">
      <c r="A33" s="11">
        <v>43405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335.24999999999983</v>
      </c>
      <c r="K33" s="13">
        <f t="shared" si="2"/>
        <v>335.24999999999983</v>
      </c>
      <c r="M33" s="11">
        <v>43405</v>
      </c>
      <c r="N33" s="12">
        <v>4544.6333333333332</v>
      </c>
      <c r="O33" s="12">
        <v>135937.43333333332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3">
        <f t="shared" si="3"/>
        <v>140482.06666666665</v>
      </c>
    </row>
    <row r="34" spans="1:23" x14ac:dyDescent="0.25">
      <c r="A34" s="11">
        <v>43435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315.76774193548368</v>
      </c>
      <c r="K34" s="13">
        <f t="shared" si="2"/>
        <v>315.76774193548368</v>
      </c>
      <c r="M34" s="11">
        <v>43435</v>
      </c>
      <c r="N34" s="12">
        <v>15237.677419354839</v>
      </c>
      <c r="O34" s="12">
        <v>157634.4193548387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3">
        <f t="shared" si="3"/>
        <v>172872.09677419355</v>
      </c>
    </row>
    <row r="35" spans="1:23" x14ac:dyDescent="0.25">
      <c r="A35" s="11">
        <v>43466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296.26774193548368</v>
      </c>
      <c r="K35" s="13">
        <f t="shared" si="2"/>
        <v>296.26774193548368</v>
      </c>
      <c r="M35" s="11">
        <v>43466</v>
      </c>
      <c r="N35" s="12">
        <v>19304.354838709678</v>
      </c>
      <c r="O35" s="12">
        <v>142967.45161290321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3">
        <f t="shared" si="3"/>
        <v>162271.80645161288</v>
      </c>
    </row>
    <row r="36" spans="1:23" x14ac:dyDescent="0.25">
      <c r="A36" s="11">
        <v>43497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276.60000000000008</v>
      </c>
      <c r="K36" s="13">
        <f t="shared" si="2"/>
        <v>276.60000000000008</v>
      </c>
      <c r="M36" s="11">
        <v>43497</v>
      </c>
      <c r="N36" s="12">
        <v>5501.1785714285716</v>
      </c>
      <c r="O36" s="12">
        <v>103604.17857142857</v>
      </c>
      <c r="P36" s="12">
        <v>0</v>
      </c>
      <c r="Q36" s="12">
        <v>0</v>
      </c>
      <c r="R36" s="12">
        <v>29560.714285714286</v>
      </c>
      <c r="S36" s="12">
        <v>0</v>
      </c>
      <c r="T36" s="12">
        <v>0</v>
      </c>
      <c r="U36" s="12">
        <v>0</v>
      </c>
      <c r="V36" s="12">
        <v>0</v>
      </c>
      <c r="W36" s="13">
        <f t="shared" si="3"/>
        <v>138666.07142857142</v>
      </c>
    </row>
    <row r="37" spans="1:23" x14ac:dyDescent="0.25">
      <c r="A37" s="11">
        <v>43525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257.06451612903214</v>
      </c>
      <c r="K37" s="13">
        <f t="shared" si="2"/>
        <v>257.06451612903214</v>
      </c>
      <c r="M37" s="11">
        <v>43525</v>
      </c>
      <c r="N37" s="12">
        <v>32937.93548387097</v>
      </c>
      <c r="O37" s="12">
        <v>93255.870967741939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3">
        <f t="shared" si="3"/>
        <v>126193.80645161291</v>
      </c>
    </row>
    <row r="38" spans="1:23" x14ac:dyDescent="0.25">
      <c r="A38" s="11">
        <v>43556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236.68666666666667</v>
      </c>
      <c r="K38" s="13">
        <f t="shared" si="2"/>
        <v>236.68666666666667</v>
      </c>
      <c r="M38" s="11">
        <v>43556</v>
      </c>
      <c r="N38" s="12">
        <v>6408.3333333333339</v>
      </c>
      <c r="O38" s="12">
        <v>91885.666666666672</v>
      </c>
      <c r="P38" s="12">
        <v>0</v>
      </c>
      <c r="Q38" s="12">
        <v>0</v>
      </c>
      <c r="R38" s="12">
        <v>0</v>
      </c>
      <c r="S38" s="12">
        <v>4500.166666666667</v>
      </c>
      <c r="T38" s="12">
        <v>0</v>
      </c>
      <c r="U38" s="12">
        <v>0</v>
      </c>
      <c r="V38" s="12">
        <v>0</v>
      </c>
      <c r="W38" s="13">
        <f t="shared" si="3"/>
        <v>102794.16666666667</v>
      </c>
    </row>
    <row r="39" spans="1:23" x14ac:dyDescent="0.25">
      <c r="A39" s="11">
        <v>43586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218.30000000000013</v>
      </c>
      <c r="K39" s="13">
        <f t="shared" si="2"/>
        <v>218.30000000000013</v>
      </c>
      <c r="M39" s="11">
        <v>43586</v>
      </c>
      <c r="N39" s="12">
        <v>9999.8387096774204</v>
      </c>
      <c r="O39" s="12">
        <v>89612.903225806454</v>
      </c>
      <c r="P39" s="12">
        <v>0</v>
      </c>
      <c r="Q39" s="12">
        <v>0</v>
      </c>
      <c r="R39" s="12">
        <v>0</v>
      </c>
      <c r="S39" s="12">
        <v>10385</v>
      </c>
      <c r="T39" s="12">
        <v>0</v>
      </c>
      <c r="U39" s="12">
        <v>0</v>
      </c>
      <c r="V39" s="12">
        <v>0</v>
      </c>
      <c r="W39" s="13">
        <f>SUM(N39:V39)</f>
        <v>109997.74193548388</v>
      </c>
    </row>
    <row r="40" spans="1:23" x14ac:dyDescent="0.25">
      <c r="A40" s="11">
        <v>43617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196.63000000000002</v>
      </c>
      <c r="K40" s="13">
        <f t="shared" si="2"/>
        <v>196.63000000000002</v>
      </c>
      <c r="M40" s="11">
        <v>43617</v>
      </c>
      <c r="N40" s="12">
        <v>27761.5</v>
      </c>
      <c r="O40" s="12">
        <v>76461</v>
      </c>
      <c r="P40" s="12">
        <v>0</v>
      </c>
      <c r="Q40" s="12">
        <v>0</v>
      </c>
      <c r="R40" s="12">
        <v>0</v>
      </c>
      <c r="S40" s="12">
        <v>10385</v>
      </c>
      <c r="T40" s="12">
        <v>0</v>
      </c>
      <c r="U40" s="12">
        <v>0</v>
      </c>
      <c r="V40" s="12">
        <v>0</v>
      </c>
      <c r="W40" s="13">
        <f>SUM(N40:V40)</f>
        <v>114607.5</v>
      </c>
    </row>
    <row r="41" spans="1:23" x14ac:dyDescent="0.25">
      <c r="A41" s="11">
        <v>43647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178.89999999999995</v>
      </c>
      <c r="K41" s="13">
        <f t="shared" si="2"/>
        <v>178.89999999999995</v>
      </c>
      <c r="M41" s="11">
        <v>43647</v>
      </c>
      <c r="N41" s="12">
        <v>26706.16129032258</v>
      </c>
      <c r="O41" s="12">
        <v>69785.419354838712</v>
      </c>
      <c r="P41" s="12">
        <v>0</v>
      </c>
      <c r="Q41" s="12">
        <v>0</v>
      </c>
      <c r="R41" s="12">
        <v>0</v>
      </c>
      <c r="S41" s="12">
        <v>9508.4193548387102</v>
      </c>
      <c r="T41" s="12">
        <v>0</v>
      </c>
      <c r="U41" s="12">
        <v>0</v>
      </c>
      <c r="V41" s="12">
        <v>0</v>
      </c>
      <c r="W41" s="13">
        <f>SUM(N41:V41)</f>
        <v>106000</v>
      </c>
    </row>
    <row r="43" spans="1:23" ht="16.5" thickBot="1" x14ac:dyDescent="0.3">
      <c r="A43" s="1" t="s">
        <v>14</v>
      </c>
      <c r="M43" s="1" t="s">
        <v>17</v>
      </c>
    </row>
    <row r="44" spans="1:23" ht="17.25" thickTop="1" thickBot="1" x14ac:dyDescent="0.3">
      <c r="A44" s="17" t="s">
        <v>0</v>
      </c>
      <c r="B44" s="19" t="s">
        <v>1</v>
      </c>
      <c r="C44" s="19"/>
      <c r="D44" s="19"/>
      <c r="E44" s="19"/>
      <c r="F44" s="19"/>
      <c r="G44" s="19"/>
      <c r="H44" s="19"/>
      <c r="I44" s="19"/>
      <c r="J44" s="19"/>
      <c r="K44" s="20"/>
      <c r="M44" s="17" t="s">
        <v>0</v>
      </c>
      <c r="N44" s="19" t="s">
        <v>1</v>
      </c>
      <c r="O44" s="19"/>
      <c r="P44" s="19"/>
      <c r="Q44" s="19"/>
      <c r="R44" s="19"/>
      <c r="S44" s="19"/>
      <c r="T44" s="19"/>
      <c r="U44" s="19"/>
      <c r="V44" s="19"/>
      <c r="W44" s="20"/>
    </row>
    <row r="45" spans="1:23" ht="63.75" thickBot="1" x14ac:dyDescent="0.3">
      <c r="A45" s="18"/>
      <c r="B45" s="3" t="s">
        <v>2</v>
      </c>
      <c r="C45" s="4" t="s">
        <v>3</v>
      </c>
      <c r="D45" s="4" t="s">
        <v>4</v>
      </c>
      <c r="E45" s="4" t="s">
        <v>5</v>
      </c>
      <c r="F45" s="4" t="s">
        <v>6</v>
      </c>
      <c r="G45" s="4" t="s">
        <v>7</v>
      </c>
      <c r="H45" s="4" t="s">
        <v>8</v>
      </c>
      <c r="I45" s="4" t="s">
        <v>9</v>
      </c>
      <c r="J45" s="4" t="s">
        <v>10</v>
      </c>
      <c r="K45" s="5" t="s">
        <v>11</v>
      </c>
      <c r="M45" s="18"/>
      <c r="N45" s="3" t="s">
        <v>2</v>
      </c>
      <c r="O45" s="4" t="s">
        <v>3</v>
      </c>
      <c r="P45" s="4" t="s">
        <v>4</v>
      </c>
      <c r="Q45" s="4" t="s">
        <v>5</v>
      </c>
      <c r="R45" s="4" t="s">
        <v>6</v>
      </c>
      <c r="S45" s="4" t="s">
        <v>7</v>
      </c>
      <c r="T45" s="4" t="s">
        <v>8</v>
      </c>
      <c r="U45" s="4" t="s">
        <v>9</v>
      </c>
      <c r="V45" s="4" t="s">
        <v>10</v>
      </c>
      <c r="W45" s="5" t="s">
        <v>11</v>
      </c>
    </row>
    <row r="46" spans="1:23" x14ac:dyDescent="0.25">
      <c r="A46" s="6">
        <v>43252</v>
      </c>
      <c r="B46" s="7">
        <v>51407.588235294119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55650.952402647054</v>
      </c>
      <c r="K46" s="15">
        <f>SUM(B46:J46)</f>
        <v>107058.54063794117</v>
      </c>
      <c r="M46" s="6">
        <v>43252</v>
      </c>
      <c r="N46" s="7">
        <v>38030</v>
      </c>
      <c r="O46" s="8">
        <v>0</v>
      </c>
      <c r="P46" s="8">
        <v>0</v>
      </c>
      <c r="Q46" s="8">
        <v>2124.1764705882351</v>
      </c>
      <c r="R46" s="8">
        <v>136091.29411764705</v>
      </c>
      <c r="S46" s="8">
        <v>0</v>
      </c>
      <c r="T46" s="8">
        <v>0</v>
      </c>
      <c r="U46" s="8">
        <v>7205.8823529411766</v>
      </c>
      <c r="V46" s="8">
        <v>0</v>
      </c>
      <c r="W46" s="15">
        <f>SUM(N46:V46)</f>
        <v>183451.35294117648</v>
      </c>
    </row>
    <row r="47" spans="1:23" x14ac:dyDescent="0.25">
      <c r="A47" s="9">
        <v>43282</v>
      </c>
      <c r="B47" s="10">
        <v>54720.838709677417</v>
      </c>
      <c r="C47" s="10">
        <v>1129.0322580645161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54931.624033580629</v>
      </c>
      <c r="K47" s="13">
        <f t="shared" ref="K47:K59" si="4">SUM(B47:J47)</f>
        <v>110781.49500132256</v>
      </c>
      <c r="M47" s="9">
        <v>43282</v>
      </c>
      <c r="N47" s="10">
        <v>27343.516129032258</v>
      </c>
      <c r="O47" s="10">
        <v>7762.9354838709678</v>
      </c>
      <c r="P47" s="10">
        <v>0</v>
      </c>
      <c r="Q47" s="10">
        <v>182.90322580645162</v>
      </c>
      <c r="R47" s="10">
        <v>131050.38709677418</v>
      </c>
      <c r="S47" s="10">
        <v>0</v>
      </c>
      <c r="T47" s="10">
        <v>0</v>
      </c>
      <c r="U47" s="10">
        <v>9703.2258064516136</v>
      </c>
      <c r="V47" s="10">
        <v>0</v>
      </c>
      <c r="W47" s="13">
        <f t="shared" ref="W47:W59" si="5">SUM(N47:V47)</f>
        <v>176042.96774193548</v>
      </c>
    </row>
    <row r="48" spans="1:23" x14ac:dyDescent="0.25">
      <c r="A48" s="11">
        <v>43313</v>
      </c>
      <c r="B48" s="12">
        <v>44095.709677419349</v>
      </c>
      <c r="C48" s="12">
        <v>3997.0645161290322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54518.132540999977</v>
      </c>
      <c r="K48" s="13">
        <f t="shared" si="4"/>
        <v>102610.90673454836</v>
      </c>
      <c r="M48" s="11">
        <v>43313</v>
      </c>
      <c r="N48" s="12">
        <v>43106.838709677424</v>
      </c>
      <c r="O48" s="12">
        <v>16430.064516129034</v>
      </c>
      <c r="P48" s="12">
        <v>0</v>
      </c>
      <c r="Q48" s="12">
        <v>29.032258064516128</v>
      </c>
      <c r="R48" s="12">
        <v>99705.580645161288</v>
      </c>
      <c r="S48" s="12">
        <v>0</v>
      </c>
      <c r="T48" s="12">
        <v>0</v>
      </c>
      <c r="U48" s="12">
        <v>10000</v>
      </c>
      <c r="V48" s="12">
        <v>0</v>
      </c>
      <c r="W48" s="13">
        <f t="shared" si="5"/>
        <v>169271.51612903224</v>
      </c>
    </row>
    <row r="49" spans="1:23" x14ac:dyDescent="0.25">
      <c r="A49" s="11">
        <v>43344</v>
      </c>
      <c r="B49" s="12">
        <v>37431.4</v>
      </c>
      <c r="C49" s="12">
        <v>333.33333333333331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54443.132540999984</v>
      </c>
      <c r="K49" s="13">
        <f t="shared" si="4"/>
        <v>92207.865874333322</v>
      </c>
      <c r="M49" s="11">
        <v>43344</v>
      </c>
      <c r="N49" s="12">
        <v>56213.966666666667</v>
      </c>
      <c r="O49" s="12">
        <v>3158.9666666666667</v>
      </c>
      <c r="P49" s="12">
        <v>0</v>
      </c>
      <c r="Q49" s="12">
        <v>459</v>
      </c>
      <c r="R49" s="12">
        <v>95998.6</v>
      </c>
      <c r="S49" s="12">
        <v>0</v>
      </c>
      <c r="T49" s="12">
        <v>0</v>
      </c>
      <c r="U49" s="12">
        <v>9800</v>
      </c>
      <c r="V49" s="12">
        <v>0</v>
      </c>
      <c r="W49" s="13">
        <f t="shared" si="5"/>
        <v>165630.53333333333</v>
      </c>
    </row>
    <row r="50" spans="1:23" x14ac:dyDescent="0.25">
      <c r="A50" s="9">
        <v>43374</v>
      </c>
      <c r="B50" s="12">
        <v>42358.709677419356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51445.145759032246</v>
      </c>
      <c r="K50" s="13">
        <f t="shared" si="4"/>
        <v>93803.855436451602</v>
      </c>
      <c r="M50" s="9">
        <v>43374</v>
      </c>
      <c r="N50" s="12">
        <v>108218.19354838709</v>
      </c>
      <c r="O50" s="12">
        <v>0</v>
      </c>
      <c r="P50" s="12">
        <v>0</v>
      </c>
      <c r="Q50" s="12">
        <v>0</v>
      </c>
      <c r="R50" s="12">
        <v>46601.73249393548</v>
      </c>
      <c r="S50" s="12">
        <v>0</v>
      </c>
      <c r="T50" s="12">
        <v>0</v>
      </c>
      <c r="U50" s="12">
        <v>8500</v>
      </c>
      <c r="V50" s="12">
        <v>0</v>
      </c>
      <c r="W50" s="13">
        <f t="shared" si="5"/>
        <v>163319.92604232256</v>
      </c>
    </row>
    <row r="51" spans="1:23" x14ac:dyDescent="0.25">
      <c r="A51" s="11">
        <v>43405</v>
      </c>
      <c r="B51" s="12">
        <v>40128.266666666663</v>
      </c>
      <c r="C51" s="12">
        <v>1080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44676.297816666658</v>
      </c>
      <c r="K51" s="13">
        <f t="shared" si="4"/>
        <v>85884.564483333321</v>
      </c>
      <c r="M51" s="11">
        <v>43405</v>
      </c>
      <c r="N51" s="12">
        <v>142669.03333333335</v>
      </c>
      <c r="O51" s="12">
        <v>10713.8</v>
      </c>
      <c r="P51" s="12">
        <v>0</v>
      </c>
      <c r="Q51" s="12">
        <v>0</v>
      </c>
      <c r="R51" s="12">
        <v>1619.1</v>
      </c>
      <c r="S51" s="12">
        <v>0</v>
      </c>
      <c r="T51" s="12">
        <v>0</v>
      </c>
      <c r="U51" s="12">
        <v>6916.666666666667</v>
      </c>
      <c r="V51" s="12">
        <v>0</v>
      </c>
      <c r="W51" s="13">
        <f t="shared" si="5"/>
        <v>161918.6</v>
      </c>
    </row>
    <row r="52" spans="1:23" x14ac:dyDescent="0.25">
      <c r="A52" s="11">
        <v>43435</v>
      </c>
      <c r="B52" s="12">
        <v>30682.741935483871</v>
      </c>
      <c r="C52" s="12">
        <v>6483.8709677419356</v>
      </c>
      <c r="D52" s="12">
        <v>0</v>
      </c>
      <c r="E52" s="12">
        <v>0</v>
      </c>
      <c r="F52" s="12">
        <v>1387.0967741935483</v>
      </c>
      <c r="G52" s="12">
        <v>0</v>
      </c>
      <c r="H52" s="12">
        <v>0</v>
      </c>
      <c r="I52" s="12">
        <v>0</v>
      </c>
      <c r="J52" s="12">
        <v>41890.836956451618</v>
      </c>
      <c r="K52" s="13">
        <f t="shared" si="4"/>
        <v>80444.546633870967</v>
      </c>
      <c r="M52" s="11">
        <v>43435</v>
      </c>
      <c r="N52" s="12">
        <v>146409.67741935485</v>
      </c>
      <c r="O52" s="12">
        <v>8774.1935483870966</v>
      </c>
      <c r="P52" s="12">
        <v>0</v>
      </c>
      <c r="Q52" s="12">
        <v>435.48387096774195</v>
      </c>
      <c r="R52" s="12">
        <v>0</v>
      </c>
      <c r="S52" s="12">
        <v>0</v>
      </c>
      <c r="T52" s="12">
        <v>0</v>
      </c>
      <c r="U52" s="12">
        <v>2451.6129032258063</v>
      </c>
      <c r="V52" s="12">
        <v>0</v>
      </c>
      <c r="W52" s="13">
        <f t="shared" si="5"/>
        <v>158070.96774193548</v>
      </c>
    </row>
    <row r="53" spans="1:23" x14ac:dyDescent="0.25">
      <c r="A53" s="11">
        <v>43466</v>
      </c>
      <c r="B53" s="12">
        <v>20483.870967741936</v>
      </c>
      <c r="C53" s="12">
        <v>9677.4193548387102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40500.624053225809</v>
      </c>
      <c r="K53" s="13">
        <f t="shared" si="4"/>
        <v>70661.91437580646</v>
      </c>
      <c r="M53" s="11">
        <v>43466</v>
      </c>
      <c r="N53" s="12">
        <v>146554.96774193548</v>
      </c>
      <c r="O53" s="12">
        <v>8348.3870967741932</v>
      </c>
      <c r="P53" s="12">
        <v>0</v>
      </c>
      <c r="Q53" s="12">
        <v>1580.6451612903227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3">
        <f t="shared" si="5"/>
        <v>156484</v>
      </c>
    </row>
    <row r="54" spans="1:23" x14ac:dyDescent="0.25">
      <c r="A54" s="11">
        <v>43497</v>
      </c>
      <c r="B54" s="12">
        <v>27447.5</v>
      </c>
      <c r="C54" s="12">
        <v>535.71428571428578</v>
      </c>
      <c r="D54" s="12">
        <v>0</v>
      </c>
      <c r="E54" s="12">
        <v>0</v>
      </c>
      <c r="F54" s="12">
        <v>0</v>
      </c>
      <c r="G54" s="12">
        <v>5714.2857142857147</v>
      </c>
      <c r="H54" s="12">
        <v>0</v>
      </c>
      <c r="I54" s="12">
        <v>0</v>
      </c>
      <c r="J54" s="12">
        <v>38771.011150000013</v>
      </c>
      <c r="K54" s="13">
        <f t="shared" si="4"/>
        <v>72468.511150000006</v>
      </c>
      <c r="M54" s="11">
        <v>43497</v>
      </c>
      <c r="N54" s="12">
        <v>128447.64285714286</v>
      </c>
      <c r="O54" s="12">
        <v>19674.25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3">
        <f t="shared" si="5"/>
        <v>148121.89285714284</v>
      </c>
    </row>
    <row r="55" spans="1:23" x14ac:dyDescent="0.25">
      <c r="A55" s="11">
        <v>43525</v>
      </c>
      <c r="B55" s="12">
        <v>9967.7419354838712</v>
      </c>
      <c r="C55" s="12">
        <v>2096.7741935483873</v>
      </c>
      <c r="D55" s="12">
        <v>0</v>
      </c>
      <c r="E55" s="12">
        <v>0</v>
      </c>
      <c r="F55" s="12">
        <v>0</v>
      </c>
      <c r="G55" s="12">
        <v>20000</v>
      </c>
      <c r="H55" s="12">
        <v>0</v>
      </c>
      <c r="I55" s="12">
        <v>0</v>
      </c>
      <c r="J55" s="12">
        <v>38746.817601612907</v>
      </c>
      <c r="K55" s="13">
        <f t="shared" si="4"/>
        <v>70811.333730645158</v>
      </c>
      <c r="M55" s="11">
        <v>43525</v>
      </c>
      <c r="N55" s="12">
        <v>104911.09677419355</v>
      </c>
      <c r="O55" s="12">
        <v>32854.838709677417</v>
      </c>
      <c r="P55" s="12">
        <v>0</v>
      </c>
      <c r="Q55" s="12">
        <v>0</v>
      </c>
      <c r="R55" s="12">
        <v>0</v>
      </c>
      <c r="S55" s="12">
        <v>6032.2580645161288</v>
      </c>
      <c r="T55" s="12">
        <v>0</v>
      </c>
      <c r="U55" s="12">
        <v>0</v>
      </c>
      <c r="V55" s="12">
        <v>0</v>
      </c>
      <c r="W55" s="13">
        <f t="shared" si="5"/>
        <v>143798.19354838709</v>
      </c>
    </row>
    <row r="56" spans="1:23" x14ac:dyDescent="0.25">
      <c r="A56" s="11">
        <v>43556</v>
      </c>
      <c r="B56" s="12">
        <v>4316.4666666666672</v>
      </c>
      <c r="C56" s="12">
        <v>5983.5333333333328</v>
      </c>
      <c r="D56" s="12">
        <v>0</v>
      </c>
      <c r="E56" s="12">
        <v>0</v>
      </c>
      <c r="F56" s="12">
        <v>0</v>
      </c>
      <c r="G56" s="12">
        <v>24766.666666666664</v>
      </c>
      <c r="H56" s="12">
        <v>0</v>
      </c>
      <c r="I56" s="12">
        <v>0</v>
      </c>
      <c r="J56" s="12">
        <v>38021.011150000006</v>
      </c>
      <c r="K56" s="13">
        <f t="shared" si="4"/>
        <v>73087.677816666663</v>
      </c>
      <c r="M56" s="11">
        <v>43556</v>
      </c>
      <c r="N56" s="12">
        <v>101911.1</v>
      </c>
      <c r="O56" s="12">
        <v>22623.333333333332</v>
      </c>
      <c r="P56" s="12">
        <v>0</v>
      </c>
      <c r="Q56" s="12">
        <v>0</v>
      </c>
      <c r="R56" s="12">
        <v>0</v>
      </c>
      <c r="S56" s="12">
        <v>17000</v>
      </c>
      <c r="T56" s="12">
        <v>0</v>
      </c>
      <c r="U56" s="12">
        <v>0</v>
      </c>
      <c r="V56" s="12">
        <v>0</v>
      </c>
      <c r="W56" s="13">
        <f t="shared" si="5"/>
        <v>141534.43333333335</v>
      </c>
    </row>
    <row r="57" spans="1:23" x14ac:dyDescent="0.25">
      <c r="A57" s="11">
        <v>43586</v>
      </c>
      <c r="B57" s="12">
        <v>4784.0322580645161</v>
      </c>
      <c r="C57" s="12">
        <v>4191.7741935483873</v>
      </c>
      <c r="D57" s="12">
        <v>0</v>
      </c>
      <c r="E57" s="12">
        <v>0</v>
      </c>
      <c r="F57" s="12">
        <v>0</v>
      </c>
      <c r="G57" s="12">
        <v>20681.129032258064</v>
      </c>
      <c r="H57" s="12">
        <v>0</v>
      </c>
      <c r="I57" s="12">
        <v>0</v>
      </c>
      <c r="J57" s="12">
        <v>37942.346633870977</v>
      </c>
      <c r="K57" s="13">
        <f t="shared" si="4"/>
        <v>67599.282117741939</v>
      </c>
      <c r="M57" s="11">
        <v>43586</v>
      </c>
      <c r="N57" s="12">
        <v>77361.06451612903</v>
      </c>
      <c r="O57" s="12">
        <v>28651.741935483871</v>
      </c>
      <c r="P57" s="12">
        <v>0</v>
      </c>
      <c r="Q57" s="12">
        <v>0</v>
      </c>
      <c r="R57" s="12">
        <v>0</v>
      </c>
      <c r="S57" s="12">
        <v>27322.580645161288</v>
      </c>
      <c r="T57" s="12">
        <v>0</v>
      </c>
      <c r="U57" s="12">
        <v>0</v>
      </c>
      <c r="V57" s="12">
        <v>0</v>
      </c>
      <c r="W57" s="13">
        <f t="shared" si="5"/>
        <v>133335.38709677418</v>
      </c>
    </row>
    <row r="58" spans="1:23" x14ac:dyDescent="0.25">
      <c r="A58" s="11">
        <v>43617</v>
      </c>
      <c r="B58" s="12">
        <v>1033.3333333333333</v>
      </c>
      <c r="C58" s="12">
        <v>6800</v>
      </c>
      <c r="D58" s="12">
        <v>0</v>
      </c>
      <c r="E58" s="12">
        <v>0</v>
      </c>
      <c r="F58" s="12">
        <v>0</v>
      </c>
      <c r="G58" s="12">
        <v>20715</v>
      </c>
      <c r="H58" s="12">
        <v>0</v>
      </c>
      <c r="I58" s="12">
        <v>0</v>
      </c>
      <c r="J58" s="12">
        <v>35482.411150000029</v>
      </c>
      <c r="K58" s="13">
        <f t="shared" si="4"/>
        <v>64030.744483333357</v>
      </c>
      <c r="M58" s="11">
        <v>43617</v>
      </c>
      <c r="N58" s="12">
        <v>46781.433333333334</v>
      </c>
      <c r="O58" s="12">
        <v>54832.066666666666</v>
      </c>
      <c r="P58" s="12">
        <v>0</v>
      </c>
      <c r="Q58" s="12">
        <v>0</v>
      </c>
      <c r="R58" s="12">
        <v>0</v>
      </c>
      <c r="S58" s="12">
        <v>26800</v>
      </c>
      <c r="T58" s="12">
        <v>0</v>
      </c>
      <c r="U58" s="12">
        <v>0</v>
      </c>
      <c r="V58" s="12">
        <v>0</v>
      </c>
      <c r="W58" s="13">
        <f t="shared" si="5"/>
        <v>128413.5</v>
      </c>
    </row>
    <row r="59" spans="1:23" x14ac:dyDescent="0.25">
      <c r="A59" s="11">
        <v>43647</v>
      </c>
      <c r="B59" s="12">
        <v>181.7741935483871</v>
      </c>
      <c r="C59" s="12">
        <v>225.80645161290323</v>
      </c>
      <c r="D59" s="12">
        <v>0</v>
      </c>
      <c r="E59" s="12">
        <v>0</v>
      </c>
      <c r="F59" s="12">
        <v>0</v>
      </c>
      <c r="G59" s="12">
        <v>19585.483870967739</v>
      </c>
      <c r="H59" s="12">
        <v>0</v>
      </c>
      <c r="I59" s="12">
        <v>0</v>
      </c>
      <c r="J59" s="12">
        <v>33708.784983870995</v>
      </c>
      <c r="K59" s="13">
        <f t="shared" si="4"/>
        <v>53701.849500000026</v>
      </c>
      <c r="M59" s="11">
        <v>43647</v>
      </c>
      <c r="N59" s="12">
        <v>30329.16129032258</v>
      </c>
      <c r="O59" s="12">
        <v>58003.870967741939</v>
      </c>
      <c r="P59" s="12">
        <v>0</v>
      </c>
      <c r="Q59" s="12">
        <v>0</v>
      </c>
      <c r="R59" s="12">
        <v>0</v>
      </c>
      <c r="S59" s="12">
        <v>20000</v>
      </c>
      <c r="T59" s="12">
        <v>0</v>
      </c>
      <c r="U59" s="12">
        <v>0</v>
      </c>
      <c r="V59" s="12">
        <v>0</v>
      </c>
      <c r="W59" s="13">
        <f t="shared" si="5"/>
        <v>108333.03225806452</v>
      </c>
    </row>
    <row r="61" spans="1:23" ht="16.5" thickBot="1" x14ac:dyDescent="0.3">
      <c r="A61" s="1" t="s">
        <v>18</v>
      </c>
    </row>
    <row r="62" spans="1:23" ht="17.25" thickTop="1" thickBot="1" x14ac:dyDescent="0.3">
      <c r="A62" s="17" t="s">
        <v>0</v>
      </c>
      <c r="B62" s="19" t="s">
        <v>1</v>
      </c>
      <c r="C62" s="19"/>
      <c r="D62" s="19"/>
      <c r="E62" s="19"/>
      <c r="F62" s="19"/>
      <c r="G62" s="19"/>
      <c r="H62" s="19"/>
      <c r="I62" s="19"/>
      <c r="J62" s="19"/>
      <c r="K62" s="20"/>
    </row>
    <row r="63" spans="1:23" ht="63.75" thickBot="1" x14ac:dyDescent="0.3">
      <c r="A63" s="18"/>
      <c r="B63" s="3" t="s">
        <v>2</v>
      </c>
      <c r="C63" s="4" t="s">
        <v>3</v>
      </c>
      <c r="D63" s="4" t="s">
        <v>4</v>
      </c>
      <c r="E63" s="4" t="s">
        <v>5</v>
      </c>
      <c r="F63" s="4" t="s">
        <v>6</v>
      </c>
      <c r="G63" s="4" t="s">
        <v>7</v>
      </c>
      <c r="H63" s="4" t="s">
        <v>8</v>
      </c>
      <c r="I63" s="4" t="s">
        <v>9</v>
      </c>
      <c r="J63" s="4" t="s">
        <v>10</v>
      </c>
      <c r="K63" s="5" t="s">
        <v>11</v>
      </c>
    </row>
    <row r="64" spans="1:23" x14ac:dyDescent="0.25">
      <c r="A64" s="6">
        <v>43252</v>
      </c>
      <c r="B64" s="14">
        <f>+B8+N8+B28+N28+B46+N46</f>
        <v>283235.29411764705</v>
      </c>
      <c r="C64" s="14">
        <f t="shared" ref="C64:H64" si="6">+C8+O8+C28+O28+C46+O46</f>
        <v>594.88235294117646</v>
      </c>
      <c r="D64" s="14">
        <f t="shared" si="6"/>
        <v>0</v>
      </c>
      <c r="E64" s="14">
        <f t="shared" si="6"/>
        <v>2124.1764705882351</v>
      </c>
      <c r="F64" s="14">
        <f t="shared" si="6"/>
        <v>136091.29411764705</v>
      </c>
      <c r="G64" s="14">
        <f t="shared" si="6"/>
        <v>0</v>
      </c>
      <c r="H64" s="14">
        <f t="shared" si="6"/>
        <v>0</v>
      </c>
      <c r="I64" s="14">
        <f>+I8+U8+I28+U28+I46+U46</f>
        <v>7205.8823529411766</v>
      </c>
      <c r="J64" s="14">
        <f>+J8+V8+J28+V28+J46+V46</f>
        <v>56083.952402647054</v>
      </c>
      <c r="K64" s="15">
        <f>SUM(B64:J64)</f>
        <v>485335.48181441182</v>
      </c>
    </row>
    <row r="65" spans="1:11" x14ac:dyDescent="0.25">
      <c r="A65" s="9">
        <v>43282</v>
      </c>
      <c r="B65" s="16">
        <f t="shared" ref="B65:B77" si="7">+B9+N9+B29+N29+B47+N47</f>
        <v>272903.22580645164</v>
      </c>
      <c r="C65" s="16">
        <f t="shared" ref="C65:C77" si="8">+C9+O9+C29+O29+C47+O47</f>
        <v>28149.516129032258</v>
      </c>
      <c r="D65" s="16">
        <f t="shared" ref="D65:D77" si="9">+D9+P9+D29+P29+D47+P47</f>
        <v>0</v>
      </c>
      <c r="E65" s="16">
        <f t="shared" ref="E65:E77" si="10">+E9+Q9+E29+Q29+E47+Q47</f>
        <v>182.90322580645162</v>
      </c>
      <c r="F65" s="16">
        <f t="shared" ref="F65:F77" si="11">+F9+R9+F29+R29+F47+R47</f>
        <v>131050.38709677418</v>
      </c>
      <c r="G65" s="16">
        <f t="shared" ref="G65:G77" si="12">+G9+S9+G29+S29+G47+S47</f>
        <v>0</v>
      </c>
      <c r="H65" s="16">
        <f t="shared" ref="H65:H77" si="13">+H9+T9+H29+T29+H47+T47</f>
        <v>0</v>
      </c>
      <c r="I65" s="16">
        <f t="shared" ref="I65:I77" si="14">+I9+U9+I29+U29+I47+U47</f>
        <v>9703.2258064516136</v>
      </c>
      <c r="J65" s="16">
        <f t="shared" ref="J65:J77" si="15">+J9+V9+J29+V29+J47+V47</f>
        <v>55346.624033580629</v>
      </c>
      <c r="K65" s="13">
        <f t="shared" ref="K65:K77" si="16">SUM(B65:J65)</f>
        <v>497335.88209809677</v>
      </c>
    </row>
    <row r="66" spans="1:11" x14ac:dyDescent="0.25">
      <c r="A66" s="11">
        <v>43313</v>
      </c>
      <c r="B66" s="16">
        <f t="shared" si="7"/>
        <v>266290.32258064521</v>
      </c>
      <c r="C66" s="16">
        <f t="shared" si="8"/>
        <v>44103.580645161288</v>
      </c>
      <c r="D66" s="16">
        <f t="shared" si="9"/>
        <v>0</v>
      </c>
      <c r="E66" s="16">
        <f t="shared" si="10"/>
        <v>29.032258064516128</v>
      </c>
      <c r="F66" s="16">
        <f t="shared" si="11"/>
        <v>100383</v>
      </c>
      <c r="G66" s="16">
        <f t="shared" si="12"/>
        <v>0</v>
      </c>
      <c r="H66" s="16">
        <f t="shared" si="13"/>
        <v>0</v>
      </c>
      <c r="I66" s="16">
        <f t="shared" si="14"/>
        <v>10000</v>
      </c>
      <c r="J66" s="16">
        <f t="shared" si="15"/>
        <v>54913.132540999977</v>
      </c>
      <c r="K66" s="13">
        <f t="shared" si="16"/>
        <v>475719.068024871</v>
      </c>
    </row>
    <row r="67" spans="1:11" x14ac:dyDescent="0.25">
      <c r="A67" s="11">
        <v>43344</v>
      </c>
      <c r="B67" s="16">
        <f t="shared" si="7"/>
        <v>251553.46666666667</v>
      </c>
      <c r="C67" s="16">
        <f t="shared" si="8"/>
        <v>45921.700000000004</v>
      </c>
      <c r="D67" s="16">
        <f t="shared" si="9"/>
        <v>0</v>
      </c>
      <c r="E67" s="16">
        <f t="shared" si="10"/>
        <v>459</v>
      </c>
      <c r="F67" s="16">
        <f t="shared" si="11"/>
        <v>95998.6</v>
      </c>
      <c r="G67" s="16">
        <f t="shared" si="12"/>
        <v>0</v>
      </c>
      <c r="H67" s="16">
        <f t="shared" si="13"/>
        <v>0</v>
      </c>
      <c r="I67" s="16">
        <f t="shared" si="14"/>
        <v>9800</v>
      </c>
      <c r="J67" s="16">
        <f t="shared" si="15"/>
        <v>54815.992540999985</v>
      </c>
      <c r="K67" s="13">
        <f t="shared" si="16"/>
        <v>458548.75920766674</v>
      </c>
    </row>
    <row r="68" spans="1:11" x14ac:dyDescent="0.25">
      <c r="A68" s="9">
        <v>43374</v>
      </c>
      <c r="B68" s="16">
        <f t="shared" si="7"/>
        <v>255240.41935483873</v>
      </c>
      <c r="C68" s="16">
        <f t="shared" si="8"/>
        <v>83372.322580645166</v>
      </c>
      <c r="D68" s="16">
        <f t="shared" si="9"/>
        <v>0</v>
      </c>
      <c r="E68" s="16">
        <f t="shared" si="10"/>
        <v>0</v>
      </c>
      <c r="F68" s="16">
        <f t="shared" si="11"/>
        <v>46601.73249393548</v>
      </c>
      <c r="G68" s="16">
        <f t="shared" si="12"/>
        <v>0</v>
      </c>
      <c r="H68" s="16">
        <f t="shared" si="13"/>
        <v>0</v>
      </c>
      <c r="I68" s="16">
        <f t="shared" si="14"/>
        <v>8500</v>
      </c>
      <c r="J68" s="16">
        <f t="shared" si="15"/>
        <v>51799.91672677418</v>
      </c>
      <c r="K68" s="13">
        <f t="shared" si="16"/>
        <v>445514.39115619357</v>
      </c>
    </row>
    <row r="69" spans="1:11" x14ac:dyDescent="0.25">
      <c r="A69" s="11">
        <v>43405</v>
      </c>
      <c r="B69" s="16">
        <f t="shared" si="7"/>
        <v>261266.66666666669</v>
      </c>
      <c r="C69" s="16">
        <f t="shared" si="8"/>
        <v>150731.23333333331</v>
      </c>
      <c r="D69" s="16">
        <f t="shared" si="9"/>
        <v>0</v>
      </c>
      <c r="E69" s="16">
        <f t="shared" si="10"/>
        <v>0</v>
      </c>
      <c r="F69" s="16">
        <f t="shared" si="11"/>
        <v>1619.1</v>
      </c>
      <c r="G69" s="16">
        <f t="shared" si="12"/>
        <v>0</v>
      </c>
      <c r="H69" s="16">
        <f t="shared" si="13"/>
        <v>0</v>
      </c>
      <c r="I69" s="16">
        <f t="shared" si="14"/>
        <v>6916.666666666667</v>
      </c>
      <c r="J69" s="16">
        <f t="shared" si="15"/>
        <v>45011.547816666658</v>
      </c>
      <c r="K69" s="13">
        <f t="shared" si="16"/>
        <v>465545.21448333334</v>
      </c>
    </row>
    <row r="70" spans="1:11" x14ac:dyDescent="0.25">
      <c r="A70" s="11">
        <v>43435</v>
      </c>
      <c r="B70" s="16">
        <f t="shared" si="7"/>
        <v>254516.12903225806</v>
      </c>
      <c r="C70" s="16">
        <f t="shared" si="8"/>
        <v>180384.45161290321</v>
      </c>
      <c r="D70" s="16">
        <f t="shared" si="9"/>
        <v>0</v>
      </c>
      <c r="E70" s="16">
        <f t="shared" si="10"/>
        <v>435.48387096774195</v>
      </c>
      <c r="F70" s="16">
        <f t="shared" si="11"/>
        <v>1387.0967741935483</v>
      </c>
      <c r="G70" s="16">
        <f t="shared" si="12"/>
        <v>0</v>
      </c>
      <c r="H70" s="16">
        <f t="shared" si="13"/>
        <v>0</v>
      </c>
      <c r="I70" s="16">
        <f t="shared" si="14"/>
        <v>2451.6129032258063</v>
      </c>
      <c r="J70" s="16">
        <f t="shared" si="15"/>
        <v>42206.604698387098</v>
      </c>
      <c r="K70" s="13">
        <f t="shared" si="16"/>
        <v>481381.37889193551</v>
      </c>
    </row>
    <row r="71" spans="1:11" x14ac:dyDescent="0.25">
      <c r="A71" s="11">
        <v>43466</v>
      </c>
      <c r="B71" s="16">
        <f t="shared" si="7"/>
        <v>238660.51612903224</v>
      </c>
      <c r="C71" s="16">
        <f t="shared" si="8"/>
        <v>161014.16129032255</v>
      </c>
      <c r="D71" s="16">
        <f t="shared" si="9"/>
        <v>0</v>
      </c>
      <c r="E71" s="16">
        <f t="shared" si="10"/>
        <v>1580.6451612903227</v>
      </c>
      <c r="F71" s="16">
        <f t="shared" si="11"/>
        <v>0</v>
      </c>
      <c r="G71" s="16">
        <f t="shared" si="12"/>
        <v>0</v>
      </c>
      <c r="H71" s="16">
        <f t="shared" si="13"/>
        <v>0</v>
      </c>
      <c r="I71" s="16">
        <f t="shared" si="14"/>
        <v>0</v>
      </c>
      <c r="J71" s="16">
        <f t="shared" si="15"/>
        <v>40796.891795161289</v>
      </c>
      <c r="K71" s="13">
        <f t="shared" si="16"/>
        <v>442052.21437580639</v>
      </c>
    </row>
    <row r="72" spans="1:11" x14ac:dyDescent="0.25">
      <c r="A72" s="11">
        <v>43497</v>
      </c>
      <c r="B72" s="16">
        <f t="shared" si="7"/>
        <v>209365.85714285716</v>
      </c>
      <c r="C72" s="16">
        <f t="shared" si="8"/>
        <v>124438.35714285714</v>
      </c>
      <c r="D72" s="16">
        <f t="shared" si="9"/>
        <v>0</v>
      </c>
      <c r="E72" s="16">
        <f t="shared" si="10"/>
        <v>0</v>
      </c>
      <c r="F72" s="16">
        <f t="shared" si="11"/>
        <v>29560.714285714286</v>
      </c>
      <c r="G72" s="16">
        <f t="shared" si="12"/>
        <v>8571.4285714285725</v>
      </c>
      <c r="H72" s="16">
        <f t="shared" si="13"/>
        <v>0</v>
      </c>
      <c r="I72" s="16">
        <f t="shared" si="14"/>
        <v>0</v>
      </c>
      <c r="J72" s="16">
        <f t="shared" si="15"/>
        <v>39047.611150000012</v>
      </c>
      <c r="K72" s="13">
        <f t="shared" si="16"/>
        <v>410983.96829285717</v>
      </c>
    </row>
    <row r="73" spans="1:11" x14ac:dyDescent="0.25">
      <c r="A73" s="11">
        <v>43525</v>
      </c>
      <c r="B73" s="16">
        <f t="shared" si="7"/>
        <v>184012.90322580645</v>
      </c>
      <c r="C73" s="16">
        <f t="shared" si="8"/>
        <v>132396.77419354839</v>
      </c>
      <c r="D73" s="16">
        <f t="shared" si="9"/>
        <v>0</v>
      </c>
      <c r="E73" s="16">
        <f t="shared" si="10"/>
        <v>0</v>
      </c>
      <c r="F73" s="16">
        <f t="shared" si="11"/>
        <v>0</v>
      </c>
      <c r="G73" s="16">
        <f t="shared" si="12"/>
        <v>38870.967741935485</v>
      </c>
      <c r="H73" s="16">
        <f t="shared" si="13"/>
        <v>0</v>
      </c>
      <c r="I73" s="16">
        <f t="shared" si="14"/>
        <v>0</v>
      </c>
      <c r="J73" s="16">
        <f t="shared" si="15"/>
        <v>39003.882117741938</v>
      </c>
      <c r="K73" s="13">
        <f t="shared" si="16"/>
        <v>394284.52727903222</v>
      </c>
    </row>
    <row r="74" spans="1:11" x14ac:dyDescent="0.25">
      <c r="A74" s="11">
        <v>43556</v>
      </c>
      <c r="B74" s="16">
        <f t="shared" si="7"/>
        <v>131000</v>
      </c>
      <c r="C74" s="16">
        <f t="shared" si="8"/>
        <v>123954.8</v>
      </c>
      <c r="D74" s="16">
        <f t="shared" si="9"/>
        <v>0</v>
      </c>
      <c r="E74" s="16">
        <f t="shared" si="10"/>
        <v>0</v>
      </c>
      <c r="F74" s="16">
        <f t="shared" si="11"/>
        <v>0</v>
      </c>
      <c r="G74" s="16">
        <f t="shared" si="12"/>
        <v>67950.166666666657</v>
      </c>
      <c r="H74" s="16">
        <f t="shared" si="13"/>
        <v>0</v>
      </c>
      <c r="I74" s="16">
        <f t="shared" si="14"/>
        <v>0</v>
      </c>
      <c r="J74" s="16">
        <f t="shared" si="15"/>
        <v>38257.697816666674</v>
      </c>
      <c r="K74" s="13">
        <f t="shared" si="16"/>
        <v>361162.66448333336</v>
      </c>
    </row>
    <row r="75" spans="1:11" x14ac:dyDescent="0.25">
      <c r="A75" s="11">
        <v>43586</v>
      </c>
      <c r="B75" s="16">
        <f t="shared" si="7"/>
        <v>94677.419354838712</v>
      </c>
      <c r="C75" s="16">
        <f t="shared" si="8"/>
        <v>128164.32258064518</v>
      </c>
      <c r="D75" s="16">
        <f t="shared" si="9"/>
        <v>0</v>
      </c>
      <c r="E75" s="16">
        <f t="shared" si="10"/>
        <v>0</v>
      </c>
      <c r="F75" s="16">
        <f t="shared" si="11"/>
        <v>0</v>
      </c>
      <c r="G75" s="16">
        <f t="shared" si="12"/>
        <v>79727.419354838712</v>
      </c>
      <c r="H75" s="16">
        <f t="shared" si="13"/>
        <v>0</v>
      </c>
      <c r="I75" s="16">
        <f t="shared" si="14"/>
        <v>0</v>
      </c>
      <c r="J75" s="16">
        <f t="shared" si="15"/>
        <v>38160.64663387098</v>
      </c>
      <c r="K75" s="13">
        <f t="shared" si="16"/>
        <v>340729.80792419356</v>
      </c>
    </row>
    <row r="76" spans="1:11" x14ac:dyDescent="0.25">
      <c r="A76" s="11">
        <v>43617</v>
      </c>
      <c r="B76" s="16">
        <f t="shared" si="7"/>
        <v>78333.333333333328</v>
      </c>
      <c r="C76" s="16">
        <f t="shared" si="8"/>
        <v>149187.66666666669</v>
      </c>
      <c r="D76" s="16">
        <f t="shared" si="9"/>
        <v>0</v>
      </c>
      <c r="E76" s="16">
        <f t="shared" si="10"/>
        <v>0</v>
      </c>
      <c r="F76" s="16">
        <f t="shared" si="11"/>
        <v>0</v>
      </c>
      <c r="G76" s="16">
        <f t="shared" si="12"/>
        <v>72000</v>
      </c>
      <c r="H76" s="16">
        <f t="shared" si="13"/>
        <v>0</v>
      </c>
      <c r="I76" s="16">
        <f t="shared" si="14"/>
        <v>0</v>
      </c>
      <c r="J76" s="16">
        <f t="shared" si="15"/>
        <v>35679.041150000026</v>
      </c>
      <c r="K76" s="13">
        <f t="shared" si="16"/>
        <v>335200.04115</v>
      </c>
    </row>
    <row r="77" spans="1:11" x14ac:dyDescent="0.25">
      <c r="A77" s="11">
        <v>43647</v>
      </c>
      <c r="B77" s="16">
        <f t="shared" si="7"/>
        <v>64354.838709677424</v>
      </c>
      <c r="C77" s="16">
        <f t="shared" si="8"/>
        <v>135800.3548387097</v>
      </c>
      <c r="D77" s="16">
        <f t="shared" si="9"/>
        <v>0</v>
      </c>
      <c r="E77" s="16">
        <f t="shared" si="10"/>
        <v>0</v>
      </c>
      <c r="F77" s="16">
        <f t="shared" si="11"/>
        <v>6.290322580645161</v>
      </c>
      <c r="G77" s="16">
        <f t="shared" si="12"/>
        <v>63225.806451612894</v>
      </c>
      <c r="H77" s="16">
        <f t="shared" si="13"/>
        <v>0</v>
      </c>
      <c r="I77" s="16">
        <f t="shared" si="14"/>
        <v>0</v>
      </c>
      <c r="J77" s="16">
        <f t="shared" si="15"/>
        <v>33887.684983870997</v>
      </c>
      <c r="K77" s="13">
        <f t="shared" si="16"/>
        <v>297274.97530645167</v>
      </c>
    </row>
  </sheetData>
  <mergeCells count="15">
    <mergeCell ref="A2:K2"/>
    <mergeCell ref="A6:A7"/>
    <mergeCell ref="B6:K6"/>
    <mergeCell ref="M6:M7"/>
    <mergeCell ref="N6:W6"/>
    <mergeCell ref="M26:M27"/>
    <mergeCell ref="N26:W26"/>
    <mergeCell ref="M44:M45"/>
    <mergeCell ref="N44:W44"/>
    <mergeCell ref="A62:A63"/>
    <mergeCell ref="B62:K62"/>
    <mergeCell ref="B26:K26"/>
    <mergeCell ref="A26:A27"/>
    <mergeCell ref="A44:A45"/>
    <mergeCell ref="B44:K44"/>
  </mergeCells>
  <pageMargins left="0.35" right="0.17" top="1.1100000000000001" bottom="1.46" header="0.85" footer="0.73"/>
  <pageSetup paperSize="9" scale="49" fitToHeight="0" orientation="portrait" horizontalDpi="4294967295" verticalDpi="4294967295" r:id="rId1"/>
  <ignoredErrors>
    <ignoredError sqref="W28:W39 W40:W41 K8:K21 K28:K41 K46:K59 W8:W21 W46 W47:W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Données de base MM</vt:lpstr>
      <vt:lpstr>'Données de base MM'!Zone_d_impression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CMBEAC</cp:lastModifiedBy>
  <cp:lastPrinted>2019-08-16T08:08:20Z</cp:lastPrinted>
  <dcterms:created xsi:type="dcterms:W3CDTF">2018-11-29T14:39:53Z</dcterms:created>
  <dcterms:modified xsi:type="dcterms:W3CDTF">2019-08-21T11:01:54Z</dcterms:modified>
</cp:coreProperties>
</file>