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BEAC\Desktop\MPM 2023\Site internet BEAC MAJ\STATS DE BASE\"/>
    </mc:Choice>
  </mc:AlternateContent>
  <bookViews>
    <workbookView xWindow="0" yWindow="0" windowWidth="11520" windowHeight="8184"/>
  </bookViews>
  <sheets>
    <sheet name="debsbetch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48" i="1" l="1"/>
  <c r="C47" i="1"/>
  <c r="C45" i="1"/>
  <c r="C44" i="1"/>
  <c r="C43" i="1"/>
  <c r="C42" i="1"/>
  <c r="C39" i="1"/>
  <c r="C38" i="1"/>
  <c r="C37" i="1"/>
  <c r="C34" i="1"/>
  <c r="C33" i="1"/>
  <c r="C32" i="1"/>
  <c r="C30" i="1"/>
  <c r="C29" i="1"/>
  <c r="C28" i="1"/>
  <c r="C25" i="1"/>
  <c r="C24" i="1"/>
  <c r="C23" i="1"/>
  <c r="C22" i="1"/>
  <c r="C21" i="1"/>
  <c r="C20" i="1"/>
  <c r="C19" i="1"/>
  <c r="C18" i="1"/>
  <c r="C17" i="1"/>
  <c r="C16" i="1"/>
  <c r="C15" i="1"/>
  <c r="C12" i="1"/>
  <c r="C11" i="1"/>
  <c r="C10" i="1"/>
  <c r="C9" i="1"/>
  <c r="C8" i="1"/>
  <c r="D48" i="1"/>
  <c r="D47" i="1"/>
  <c r="D45" i="1"/>
  <c r="D44" i="1"/>
  <c r="D43" i="1"/>
  <c r="D42" i="1"/>
  <c r="D39" i="1"/>
  <c r="D38" i="1"/>
  <c r="D37" i="1"/>
  <c r="D34" i="1"/>
  <c r="D33" i="1"/>
  <c r="D32" i="1"/>
  <c r="D30" i="1"/>
  <c r="D29" i="1"/>
  <c r="D28" i="1"/>
  <c r="D25" i="1"/>
  <c r="D24" i="1"/>
  <c r="D23" i="1"/>
  <c r="D22" i="1"/>
  <c r="D21" i="1"/>
  <c r="D20" i="1"/>
  <c r="D19" i="1"/>
  <c r="D18" i="1"/>
  <c r="D17" i="1"/>
  <c r="D16" i="1"/>
  <c r="D15" i="1"/>
  <c r="D12" i="1"/>
  <c r="D11" i="1"/>
  <c r="D10" i="1"/>
  <c r="D9" i="1"/>
  <c r="D8" i="1"/>
  <c r="E48" i="1"/>
  <c r="E47" i="1"/>
  <c r="E45" i="1"/>
  <c r="E44" i="1"/>
  <c r="E43" i="1"/>
  <c r="E42" i="1"/>
  <c r="E39" i="1"/>
  <c r="E38" i="1"/>
  <c r="E37" i="1"/>
  <c r="E34" i="1"/>
  <c r="E33" i="1"/>
  <c r="E32" i="1"/>
  <c r="E30" i="1"/>
  <c r="E29" i="1"/>
  <c r="E28" i="1"/>
  <c r="E25" i="1"/>
  <c r="E24" i="1"/>
  <c r="E23" i="1"/>
  <c r="E22" i="1"/>
  <c r="E21" i="1"/>
  <c r="E20" i="1"/>
  <c r="E19" i="1"/>
  <c r="E18" i="1"/>
  <c r="E17" i="1"/>
  <c r="E16" i="1"/>
  <c r="E15" i="1"/>
  <c r="E12" i="1"/>
  <c r="E11" i="1"/>
  <c r="E10" i="1"/>
  <c r="E9" i="1"/>
  <c r="E8" i="1"/>
  <c r="F48" i="1"/>
  <c r="F47" i="1"/>
  <c r="F45" i="1"/>
  <c r="F44" i="1"/>
  <c r="F43" i="1"/>
  <c r="F42" i="1"/>
  <c r="F39" i="1"/>
  <c r="F38" i="1"/>
  <c r="F37" i="1"/>
  <c r="F34" i="1"/>
  <c r="F33" i="1"/>
  <c r="F32" i="1"/>
  <c r="F30" i="1"/>
  <c r="F29" i="1"/>
  <c r="F28" i="1"/>
  <c r="F25" i="1"/>
  <c r="F24" i="1"/>
  <c r="F23" i="1"/>
  <c r="F22" i="1"/>
  <c r="F21" i="1"/>
  <c r="F20" i="1"/>
  <c r="F19" i="1"/>
  <c r="F18" i="1"/>
  <c r="F17" i="1"/>
  <c r="F16" i="1"/>
  <c r="F15" i="1"/>
  <c r="F12" i="1"/>
  <c r="F11" i="1"/>
  <c r="F10" i="1"/>
  <c r="F9" i="1"/>
  <c r="F8" i="1"/>
  <c r="G48" i="1"/>
  <c r="G47" i="1"/>
  <c r="G45" i="1"/>
  <c r="G44" i="1"/>
  <c r="G43" i="1"/>
  <c r="G42" i="1"/>
  <c r="G39" i="1"/>
  <c r="G38" i="1"/>
  <c r="G37" i="1"/>
  <c r="G34" i="1"/>
  <c r="G33" i="1"/>
  <c r="G32" i="1"/>
  <c r="G30" i="1"/>
  <c r="G29" i="1"/>
  <c r="G28" i="1"/>
  <c r="G25" i="1"/>
  <c r="G24" i="1"/>
  <c r="G23" i="1"/>
  <c r="G22" i="1"/>
  <c r="G21" i="1"/>
  <c r="G20" i="1"/>
  <c r="G19" i="1"/>
  <c r="G18" i="1"/>
  <c r="G17" i="1"/>
  <c r="G16" i="1"/>
  <c r="G15" i="1"/>
  <c r="G12" i="1"/>
  <c r="G11" i="1"/>
  <c r="G10" i="1"/>
  <c r="G9" i="1"/>
  <c r="G8" i="1"/>
  <c r="H48" i="1"/>
  <c r="H47" i="1"/>
  <c r="H45" i="1"/>
  <c r="H44" i="1"/>
  <c r="H43" i="1"/>
  <c r="H42" i="1"/>
  <c r="H39" i="1"/>
  <c r="H38" i="1"/>
  <c r="H37" i="1"/>
  <c r="H34" i="1"/>
  <c r="H33" i="1"/>
  <c r="H32" i="1"/>
  <c r="H30" i="1"/>
  <c r="H29" i="1"/>
  <c r="H28" i="1"/>
  <c r="H25" i="1"/>
  <c r="H24" i="1"/>
  <c r="H23" i="1"/>
  <c r="H22" i="1"/>
  <c r="H21" i="1"/>
  <c r="H20" i="1"/>
  <c r="H19" i="1"/>
  <c r="H18" i="1"/>
  <c r="H17" i="1"/>
  <c r="H16" i="1"/>
  <c r="H15" i="1"/>
  <c r="H12" i="1"/>
  <c r="H11" i="1"/>
  <c r="H10" i="1"/>
  <c r="H9" i="1"/>
  <c r="H8" i="1"/>
  <c r="I48" i="1"/>
  <c r="I47" i="1"/>
  <c r="I45" i="1"/>
  <c r="I44" i="1"/>
  <c r="I43" i="1"/>
  <c r="I42" i="1"/>
  <c r="I39" i="1"/>
  <c r="I38" i="1"/>
  <c r="I37" i="1"/>
  <c r="I34" i="1"/>
  <c r="I33" i="1"/>
  <c r="I32" i="1"/>
  <c r="I30" i="1"/>
  <c r="I29" i="1"/>
  <c r="I28" i="1"/>
  <c r="I25" i="1"/>
  <c r="I24" i="1"/>
  <c r="I23" i="1"/>
  <c r="I22" i="1"/>
  <c r="I21" i="1"/>
  <c r="I20" i="1"/>
  <c r="I19" i="1"/>
  <c r="I18" i="1"/>
  <c r="I17" i="1"/>
  <c r="I16" i="1"/>
  <c r="I15" i="1"/>
  <c r="I12" i="1"/>
  <c r="I11" i="1"/>
  <c r="I10" i="1"/>
  <c r="I9" i="1"/>
  <c r="I8" i="1"/>
  <c r="J48" i="1"/>
  <c r="J47" i="1"/>
  <c r="J45" i="1"/>
  <c r="J44" i="1"/>
  <c r="J43" i="1"/>
  <c r="J42" i="1"/>
  <c r="J39" i="1"/>
  <c r="J38" i="1"/>
  <c r="J37" i="1"/>
  <c r="J34" i="1"/>
  <c r="J33" i="1"/>
  <c r="J32" i="1"/>
  <c r="J30" i="1"/>
  <c r="J29" i="1"/>
  <c r="J28" i="1"/>
  <c r="J25" i="1"/>
  <c r="J24" i="1"/>
  <c r="J23" i="1"/>
  <c r="J22" i="1"/>
  <c r="J21" i="1"/>
  <c r="J20" i="1"/>
  <c r="J19" i="1"/>
  <c r="J18" i="1"/>
  <c r="J17" i="1"/>
  <c r="J16" i="1"/>
  <c r="J15" i="1"/>
  <c r="J12" i="1"/>
  <c r="J11" i="1"/>
  <c r="J10" i="1"/>
  <c r="J9" i="1"/>
  <c r="J8" i="1"/>
  <c r="K48" i="1"/>
  <c r="K47" i="1"/>
  <c r="K45" i="1"/>
  <c r="K44" i="1"/>
  <c r="K43" i="1"/>
  <c r="K42" i="1"/>
  <c r="K39" i="1"/>
  <c r="K38" i="1"/>
  <c r="K37" i="1"/>
  <c r="K34" i="1"/>
  <c r="K33" i="1"/>
  <c r="K32" i="1"/>
  <c r="K30" i="1"/>
  <c r="K29" i="1"/>
  <c r="K28" i="1"/>
  <c r="K25" i="1"/>
  <c r="K24" i="1"/>
  <c r="K23" i="1"/>
  <c r="K22" i="1"/>
  <c r="K21" i="1"/>
  <c r="K20" i="1"/>
  <c r="K19" i="1"/>
  <c r="K18" i="1"/>
  <c r="K17" i="1"/>
  <c r="K16" i="1"/>
  <c r="K15" i="1"/>
  <c r="K12" i="1"/>
  <c r="K11" i="1"/>
  <c r="K10" i="1"/>
  <c r="K9" i="1"/>
  <c r="K8" i="1"/>
  <c r="L48" i="1"/>
  <c r="L47" i="1"/>
  <c r="L45" i="1"/>
  <c r="L44" i="1"/>
  <c r="L43" i="1"/>
  <c r="L42" i="1"/>
  <c r="L39" i="1"/>
  <c r="L38" i="1"/>
  <c r="L37" i="1"/>
  <c r="L34" i="1"/>
  <c r="L33" i="1"/>
  <c r="L32" i="1"/>
  <c r="L30" i="1"/>
  <c r="L29" i="1"/>
  <c r="L28" i="1"/>
  <c r="L25" i="1"/>
  <c r="L24" i="1"/>
  <c r="L23" i="1"/>
  <c r="L22" i="1"/>
  <c r="L21" i="1"/>
  <c r="L20" i="1"/>
  <c r="L19" i="1"/>
  <c r="L18" i="1"/>
  <c r="L17" i="1"/>
  <c r="L16" i="1"/>
  <c r="L15" i="1"/>
  <c r="L12" i="1"/>
  <c r="L11" i="1"/>
  <c r="L10" i="1"/>
  <c r="L9" i="1"/>
  <c r="L8" i="1"/>
  <c r="M48" i="1"/>
  <c r="M47" i="1"/>
  <c r="M45" i="1"/>
  <c r="M44" i="1"/>
  <c r="M43" i="1"/>
  <c r="M42" i="1"/>
  <c r="M39" i="1"/>
  <c r="M38" i="1"/>
  <c r="M37" i="1"/>
  <c r="M34" i="1"/>
  <c r="M33" i="1"/>
  <c r="M32" i="1"/>
  <c r="M30" i="1"/>
  <c r="M29" i="1"/>
  <c r="M28" i="1"/>
  <c r="M25" i="1"/>
  <c r="M24" i="1"/>
  <c r="M23" i="1"/>
  <c r="M22" i="1"/>
  <c r="M21" i="1"/>
  <c r="M20" i="1"/>
  <c r="M19" i="1"/>
  <c r="M18" i="1"/>
  <c r="M17" i="1"/>
  <c r="M16" i="1"/>
  <c r="M15" i="1"/>
  <c r="M12" i="1"/>
  <c r="M11" i="1"/>
  <c r="M10" i="1"/>
  <c r="M9" i="1"/>
  <c r="M8" i="1"/>
  <c r="N48" i="1"/>
  <c r="N47" i="1"/>
  <c r="N43" i="1"/>
  <c r="N45" i="1"/>
  <c r="N44" i="1"/>
  <c r="N42" i="1"/>
  <c r="N39" i="1"/>
  <c r="N38" i="1"/>
  <c r="N37" i="1"/>
  <c r="N34" i="1"/>
  <c r="N33" i="1"/>
  <c r="N32" i="1"/>
  <c r="N30" i="1"/>
  <c r="N29" i="1"/>
  <c r="N28" i="1"/>
  <c r="N25" i="1"/>
  <c r="N24" i="1"/>
  <c r="N23" i="1"/>
  <c r="N22" i="1"/>
  <c r="N21" i="1"/>
  <c r="N20" i="1"/>
  <c r="N19" i="1"/>
  <c r="N18" i="1"/>
  <c r="N17" i="1"/>
  <c r="N16" i="1"/>
  <c r="N15" i="1"/>
  <c r="N12" i="1"/>
  <c r="N11" i="1"/>
  <c r="N10" i="1"/>
  <c r="N9" i="1"/>
  <c r="N8" i="1"/>
  <c r="L4" i="1"/>
  <c r="K4" i="1" s="1"/>
  <c r="J4" i="1" s="1"/>
  <c r="I4" i="1" s="1"/>
  <c r="H4" i="1" s="1"/>
  <c r="G4" i="1" s="1"/>
  <c r="F4" i="1" s="1"/>
  <c r="E4" i="1" s="1"/>
  <c r="D4" i="1" s="1"/>
  <c r="C4" i="1" s="1"/>
  <c r="M4" i="1"/>
</calcChain>
</file>

<file path=xl/sharedStrings.xml><?xml version="1.0" encoding="utf-8"?>
<sst xmlns="http://schemas.openxmlformats.org/spreadsheetml/2006/main" count="44" uniqueCount="39">
  <si>
    <t>Estim.</t>
  </si>
  <si>
    <t>Coton</t>
  </si>
  <si>
    <t xml:space="preserve">   Production coton-graine (en milliers de tonnes)1/</t>
  </si>
  <si>
    <t xml:space="preserve">   Prix au planteur (FCFA/kg) 2/</t>
  </si>
  <si>
    <t xml:space="preserve">   Exportations coton-fibre (en milliers de tonnes)</t>
  </si>
  <si>
    <t xml:space="preserve">   Prix à l'exportation (FCFA/kg)</t>
  </si>
  <si>
    <t xml:space="preserve">   Cours mondial de l'indice A de Cotlook (cents/livre)</t>
  </si>
  <si>
    <t>Pétrole</t>
  </si>
  <si>
    <t xml:space="preserve">   Production (en millions de barils)</t>
  </si>
  <si>
    <t xml:space="preserve">   Production (en milliers de barils/jour)</t>
  </si>
  <si>
    <t xml:space="preserve">   Production (en millions de tonnes)</t>
  </si>
  <si>
    <t xml:space="preserve">      Ventes à la raffinerie (en millions de tonnes)</t>
  </si>
  <si>
    <t xml:space="preserve">      Exportations (en millions de barils)</t>
  </si>
  <si>
    <t xml:space="preserve">      Exportations (en millions de tonnes)</t>
  </si>
  <si>
    <t xml:space="preserve">   Prix moyen à l'exportation (milliers de FCFA/tonne)</t>
  </si>
  <si>
    <t xml:space="preserve">   Prix du baril (en $ E.U.) - Spot crude  </t>
  </si>
  <si>
    <t xml:space="preserve">   Décote moyenne du pétrole tchadien (en $ E.U.)</t>
  </si>
  <si>
    <t xml:space="preserve">   Prix du baril tchadien - komé (en $ E.U.) </t>
  </si>
  <si>
    <t xml:space="preserve">   Prix du baril (en FCFA)</t>
  </si>
  <si>
    <t>Bétail</t>
  </si>
  <si>
    <t xml:space="preserve">   Cheptel (en milliers de têtes)</t>
  </si>
  <si>
    <t xml:space="preserve">   Exportations (en milliers de têtes)</t>
  </si>
  <si>
    <t xml:space="preserve">   Prix à l'exportation (milliers de FCFA/tête)</t>
  </si>
  <si>
    <t>Compagne coton</t>
  </si>
  <si>
    <t>Gomme arabique</t>
  </si>
  <si>
    <t xml:space="preserve">   Production (en milliers de tonnes)</t>
  </si>
  <si>
    <t xml:space="preserve">   Prix à l'exportation (milliers de FCFA/tonne)</t>
  </si>
  <si>
    <t xml:space="preserve">   Cours mondial de la gomme arabique (Dollar/tonne)</t>
  </si>
  <si>
    <t>Croissance et inflation des principaux partenaires</t>
  </si>
  <si>
    <t xml:space="preserve">   Croissance 3/</t>
  </si>
  <si>
    <t xml:space="preserve">     dont: France </t>
  </si>
  <si>
    <t xml:space="preserve">   Inflation 3/</t>
  </si>
  <si>
    <t>Taux de change et d'intérêt</t>
  </si>
  <si>
    <t xml:space="preserve">   FCFA/$ E.U. (moyenne)</t>
  </si>
  <si>
    <t xml:space="preserve">   FCFA/DTS</t>
  </si>
  <si>
    <t>TCHAD: Données et hypothèses de base</t>
  </si>
  <si>
    <t xml:space="preserve"> </t>
  </si>
  <si>
    <r>
      <rPr>
        <b/>
        <u/>
        <sz val="9"/>
        <rFont val="Calibri"/>
        <family val="2"/>
        <scheme val="minor"/>
      </rPr>
      <t>Sources</t>
    </r>
    <r>
      <rPr>
        <sz val="9"/>
        <rFont val="Calibri"/>
        <family val="2"/>
        <scheme val="minor"/>
      </rPr>
      <t>: Administrations nationales, FMI, BEAC.</t>
    </r>
  </si>
  <si>
    <t>Màj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</si>
</sst>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0.0_)"/>
    <numFmt numFmtId="165" formatCode="hh:mm\ AM/PM_)"/>
    <numFmt numFmtId="166" formatCode="0.0%"/>
    <numFmt numFmtId="167" formatCode="0.0"/>
    <numFmt numFmtId="169" formatCode="0.00_)"/>
    <numFmt numFmtId="171" formatCode="0_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ourier"/>
      <family val="3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6">
    <xf numFmtId="0" fontId="0" fillId="0" borderId="0"/>
    <xf numFmtId="169" fontId="2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0" fillId="0" borderId="0" xfId="0" applyFont="1" applyBorder="1"/>
    <xf numFmtId="169" fontId="4" fillId="2" borderId="0" xfId="1" applyFont="1" applyFill="1"/>
    <xf numFmtId="164" fontId="6" fillId="2" borderId="0" xfId="1" applyNumberFormat="1" applyFont="1" applyFill="1" applyProtection="1"/>
    <xf numFmtId="164" fontId="3" fillId="2" borderId="0" xfId="1" applyNumberFormat="1" applyFont="1" applyFill="1" applyProtection="1"/>
    <xf numFmtId="164" fontId="4" fillId="2" borderId="0" xfId="1" applyNumberFormat="1" applyFont="1" applyFill="1" applyProtection="1"/>
    <xf numFmtId="167" fontId="3" fillId="2" borderId="0" xfId="2" applyNumberFormat="1" applyFont="1" applyFill="1" applyProtection="1"/>
    <xf numFmtId="169" fontId="4" fillId="2" borderId="0" xfId="1" applyFont="1" applyFill="1" applyProtection="1">
      <protection locked="0"/>
    </xf>
    <xf numFmtId="0" fontId="4" fillId="2" borderId="0" xfId="0" applyFont="1" applyFill="1" applyAlignment="1" applyProtection="1">
      <alignment horizontal="left"/>
    </xf>
    <xf numFmtId="165" fontId="4" fillId="2" borderId="0" xfId="1" applyNumberFormat="1" applyFont="1" applyFill="1" applyProtection="1"/>
    <xf numFmtId="169" fontId="4" fillId="2" borderId="2" xfId="1" applyFont="1" applyFill="1" applyBorder="1"/>
    <xf numFmtId="169" fontId="4" fillId="2" borderId="0" xfId="1" applyFont="1" applyFill="1" applyAlignment="1" applyProtection="1">
      <alignment horizontal="left"/>
    </xf>
    <xf numFmtId="171" fontId="4" fillId="2" borderId="0" xfId="1" applyNumberFormat="1" applyFont="1" applyFill="1"/>
    <xf numFmtId="166" fontId="4" fillId="2" borderId="0" xfId="2" applyNumberFormat="1" applyFont="1" applyFill="1"/>
    <xf numFmtId="166" fontId="4" fillId="2" borderId="0" xfId="2" applyNumberFormat="1" applyFont="1" applyFill="1" applyProtection="1"/>
    <xf numFmtId="169" fontId="4" fillId="2" borderId="0" xfId="1" quotePrefix="1" applyFont="1" applyFill="1" applyAlignment="1" applyProtection="1">
      <alignment horizontal="left"/>
    </xf>
    <xf numFmtId="169" fontId="4" fillId="2" borderId="2" xfId="1" quotePrefix="1" applyFont="1" applyFill="1" applyBorder="1" applyAlignment="1" applyProtection="1">
      <alignment horizontal="left"/>
    </xf>
    <xf numFmtId="169" fontId="7" fillId="2" borderId="2" xfId="1" quotePrefix="1" applyFont="1" applyFill="1" applyBorder="1" applyAlignment="1" applyProtection="1">
      <alignment horizontal="left"/>
    </xf>
    <xf numFmtId="169" fontId="5" fillId="2" borderId="2" xfId="1" applyFont="1" applyFill="1" applyBorder="1"/>
    <xf numFmtId="1" fontId="5" fillId="2" borderId="2" xfId="1" quotePrefix="1" applyNumberFormat="1" applyFont="1" applyFill="1" applyBorder="1" applyAlignment="1" applyProtection="1">
      <alignment horizontal="right"/>
    </xf>
    <xf numFmtId="169" fontId="5" fillId="2" borderId="1" xfId="1" applyFont="1" applyFill="1" applyBorder="1"/>
    <xf numFmtId="169" fontId="5" fillId="2" borderId="1" xfId="1" quotePrefix="1" applyFont="1" applyFill="1" applyBorder="1" applyAlignment="1" applyProtection="1">
      <alignment horizontal="right"/>
    </xf>
    <xf numFmtId="169" fontId="5" fillId="2" borderId="1" xfId="1" applyFont="1" applyFill="1" applyBorder="1" applyAlignment="1" applyProtection="1">
      <alignment horizontal="right"/>
    </xf>
    <xf numFmtId="169" fontId="5" fillId="2" borderId="0" xfId="1" applyFont="1" applyFill="1" applyBorder="1"/>
    <xf numFmtId="169" fontId="5" fillId="2" borderId="0" xfId="1" quotePrefix="1" applyFont="1" applyFill="1" applyBorder="1" applyAlignment="1" applyProtection="1">
      <alignment horizontal="right"/>
    </xf>
    <xf numFmtId="169" fontId="5" fillId="2" borderId="0" xfId="1" applyFont="1" applyFill="1" applyBorder="1" applyAlignment="1" applyProtection="1">
      <alignment horizontal="right"/>
    </xf>
    <xf numFmtId="169" fontId="10" fillId="2" borderId="0" xfId="1" applyFont="1" applyFill="1" applyAlignment="1" applyProtection="1">
      <alignment horizontal="left"/>
    </xf>
    <xf numFmtId="169" fontId="9" fillId="2" borderId="1" xfId="1" quotePrefix="1" applyFont="1" applyFill="1" applyBorder="1" applyAlignment="1" applyProtection="1">
      <alignment horizontal="right"/>
    </xf>
    <xf numFmtId="171" fontId="5" fillId="2" borderId="2" xfId="1" quotePrefix="1" applyNumberFormat="1" applyFont="1" applyFill="1" applyBorder="1" applyAlignment="1" applyProtection="1">
      <alignment horizontal="right"/>
    </xf>
    <xf numFmtId="166" fontId="4" fillId="2" borderId="0" xfId="5" applyNumberFormat="1" applyFont="1" applyFill="1" applyProtection="1"/>
  </cellXfs>
  <cellStyles count="6">
    <cellStyle name="Milliers 12" xfId="3"/>
    <cellStyle name="Normal" xfId="0" builtinId="0"/>
    <cellStyle name="Normal 2 2" xfId="4"/>
    <cellStyle name="Normal_TCHAD" xfId="1"/>
    <cellStyle name="Pourcentage" xfId="5" builtinId="5"/>
    <cellStyle name="Pourcentag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BEAC/Desktop/MPM%202023/Cadrage%20Zone/PM%20Tch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HAD"/>
      <sheetName val="MTCHAD"/>
      <sheetName val="Saisie Monnaie"/>
      <sheetName val="TrendConjonturel"/>
      <sheetName val="FMI_BEAC"/>
      <sheetName val="Service Dette"/>
      <sheetName val="Saisie BDP"/>
      <sheetName val="Saisie BDP New"/>
      <sheetName val="OUTPUT_GAP"/>
      <sheetName val="Données communes"/>
      <sheetName val="IPI_ICAI"/>
      <sheetName val="EAU_ELECT"/>
      <sheetName val="INSEED"/>
      <sheetName val="INVEST"/>
      <sheetName val="Graph1"/>
      <sheetName val="TCHTEXTE"/>
      <sheetName val="Prév inflation MT"/>
      <sheetName val="Modèles"/>
      <sheetName val="Feuil1"/>
    </sheetNames>
    <sheetDataSet>
      <sheetData sheetId="0">
        <row r="10">
          <cell r="AC10">
            <v>64.769000000000005</v>
          </cell>
          <cell r="AH10">
            <v>65.948000000000008</v>
          </cell>
          <cell r="AM10">
            <v>95.155000000000001</v>
          </cell>
          <cell r="AR10">
            <v>78.871000000000009</v>
          </cell>
          <cell r="AV10">
            <v>132.072</v>
          </cell>
          <cell r="BA10">
            <v>153.357</v>
          </cell>
          <cell r="BH10">
            <v>47.803000000000004</v>
          </cell>
          <cell r="BQ10">
            <v>15.513</v>
          </cell>
          <cell r="CC10">
            <v>113.494</v>
          </cell>
          <cell r="CN10">
            <v>123.11499999999999</v>
          </cell>
          <cell r="CZ10">
            <v>146.477</v>
          </cell>
          <cell r="DH10">
            <v>101.751</v>
          </cell>
        </row>
        <row r="11">
          <cell r="AC11">
            <v>215</v>
          </cell>
          <cell r="AH11">
            <v>240</v>
          </cell>
          <cell r="AM11">
            <v>240</v>
          </cell>
          <cell r="AR11">
            <v>240</v>
          </cell>
          <cell r="AV11">
            <v>240</v>
          </cell>
          <cell r="BA11">
            <v>220</v>
          </cell>
          <cell r="BH11">
            <v>220</v>
          </cell>
          <cell r="BQ11">
            <v>220</v>
          </cell>
          <cell r="CC11">
            <v>220</v>
          </cell>
          <cell r="CN11">
            <v>220</v>
          </cell>
          <cell r="CZ11">
            <v>220</v>
          </cell>
          <cell r="DH11">
            <v>220</v>
          </cell>
        </row>
        <row r="12">
          <cell r="AC12">
            <v>23.604366900000002</v>
          </cell>
          <cell r="AH12">
            <v>23.016299999999998</v>
          </cell>
          <cell r="AM12">
            <v>35.502140000000004</v>
          </cell>
          <cell r="AR12">
            <v>34.595070120000003</v>
          </cell>
          <cell r="AV12">
            <v>54.547248600000003</v>
          </cell>
          <cell r="BA12">
            <v>56.884425</v>
          </cell>
          <cell r="BH12">
            <v>20.444911999999999</v>
          </cell>
          <cell r="BQ12">
            <v>6.1148604490627561</v>
          </cell>
          <cell r="CC12">
            <v>44.736670650804385</v>
          </cell>
          <cell r="CN12">
            <v>48.529043008209968</v>
          </cell>
          <cell r="CZ12">
            <v>58.396216392016839</v>
          </cell>
          <cell r="DH12">
            <v>39.175921230664919</v>
          </cell>
        </row>
        <row r="13">
          <cell r="AC13">
            <v>1362.2479321824133</v>
          </cell>
          <cell r="AH13">
            <v>1339.2398049259259</v>
          </cell>
          <cell r="AM13">
            <v>1233.9578091543485</v>
          </cell>
          <cell r="AR13">
            <v>1224.4256793537577</v>
          </cell>
          <cell r="AV13">
            <v>1330.484617377165</v>
          </cell>
          <cell r="BA13">
            <v>1472.1672242689385</v>
          </cell>
          <cell r="BH13">
            <v>1541.5767160080597</v>
          </cell>
          <cell r="BQ13">
            <v>1389.9672620967399</v>
          </cell>
          <cell r="CC13">
            <v>1263.0382035575906</v>
          </cell>
          <cell r="CN13">
            <v>1716.6286678376478</v>
          </cell>
          <cell r="CZ13">
            <v>2482.9481786168121</v>
          </cell>
          <cell r="DH13">
            <v>1768.3846902719706</v>
          </cell>
        </row>
        <row r="14">
          <cell r="AC14">
            <v>89.24</v>
          </cell>
          <cell r="AH14">
            <v>90.4</v>
          </cell>
          <cell r="AM14">
            <v>83.1</v>
          </cell>
          <cell r="AR14">
            <v>68.658282756050198</v>
          </cell>
          <cell r="AV14">
            <v>74.213818542568504</v>
          </cell>
          <cell r="BA14">
            <v>83.597999999999999</v>
          </cell>
          <cell r="BH14">
            <v>91.378536113009787</v>
          </cell>
          <cell r="BQ14">
            <v>77.879067970073393</v>
          </cell>
          <cell r="CC14">
            <v>71.93798946889622</v>
          </cell>
          <cell r="CN14">
            <v>101.1851777417853</v>
          </cell>
          <cell r="CZ14">
            <v>130.1390132218722</v>
          </cell>
          <cell r="DH14">
            <v>94.961015690463938</v>
          </cell>
        </row>
        <row r="17">
          <cell r="AC17">
            <v>41.321054589999996</v>
          </cell>
          <cell r="AH17">
            <v>34.799561150000002</v>
          </cell>
          <cell r="AM17">
            <v>38.407381000000001</v>
          </cell>
          <cell r="AR17">
            <v>52.171598000000003</v>
          </cell>
          <cell r="AV17">
            <v>46.623144000000003</v>
          </cell>
          <cell r="BA17">
            <v>41.519167000000003</v>
          </cell>
          <cell r="BH17">
            <v>46.859493000000001</v>
          </cell>
          <cell r="BQ17">
            <v>52.369187699999998</v>
          </cell>
          <cell r="CC17">
            <v>49.838087000000002</v>
          </cell>
          <cell r="CN17">
            <v>48.714585999999997</v>
          </cell>
          <cell r="CZ17">
            <v>50.507272</v>
          </cell>
          <cell r="DH17">
            <v>53.92760695027421</v>
          </cell>
        </row>
        <row r="18">
          <cell r="AC18">
            <v>113.20836873972603</v>
          </cell>
          <cell r="AH18">
            <v>95.341263424657541</v>
          </cell>
          <cell r="AM18">
            <v>105.22570136986302</v>
          </cell>
          <cell r="AR18">
            <v>142.93588493150685</v>
          </cell>
          <cell r="AV18">
            <v>127.73464109589041</v>
          </cell>
          <cell r="BA18">
            <v>113.75114246575343</v>
          </cell>
          <cell r="BH18">
            <v>128.38217260273973</v>
          </cell>
          <cell r="BQ18">
            <v>143.47722657534246</v>
          </cell>
          <cell r="CC18">
            <v>136.54270410958904</v>
          </cell>
          <cell r="CN18">
            <v>133.46461917808219</v>
          </cell>
          <cell r="CZ18">
            <v>138.37608767123288</v>
          </cell>
          <cell r="DH18">
            <v>147.74686835691563</v>
          </cell>
        </row>
        <row r="19">
          <cell r="AC19">
            <v>5.7390353597222212</v>
          </cell>
          <cell r="AH19">
            <v>4.833272381944445</v>
          </cell>
          <cell r="AM19">
            <v>5.3343584722222221</v>
          </cell>
          <cell r="AR19">
            <v>7.2460552777777778</v>
          </cell>
          <cell r="AV19">
            <v>6.475436666666667</v>
          </cell>
          <cell r="BA19">
            <v>5.7665509722222223</v>
          </cell>
          <cell r="BH19">
            <v>6.5082629166666663</v>
          </cell>
          <cell r="BQ19">
            <v>7.2734982916666659</v>
          </cell>
          <cell r="CC19">
            <v>6.9219565277777777</v>
          </cell>
          <cell r="CN19">
            <v>6.765914722222222</v>
          </cell>
          <cell r="CZ19">
            <v>7.0148988888888884</v>
          </cell>
          <cell r="DH19">
            <v>7.4899454097603071</v>
          </cell>
        </row>
        <row r="20">
          <cell r="AC20">
            <v>0.57605355416666659</v>
          </cell>
          <cell r="AH20">
            <v>0.69534071527777785</v>
          </cell>
          <cell r="AM20">
            <v>0.76041666666666663</v>
          </cell>
          <cell r="AR20">
            <v>0.75325513888888884</v>
          </cell>
          <cell r="AV20">
            <v>0.6742938888888893</v>
          </cell>
          <cell r="BA20">
            <v>0.6742938888888893</v>
          </cell>
          <cell r="BH20">
            <v>0.7</v>
          </cell>
          <cell r="BQ20">
            <v>0.7</v>
          </cell>
          <cell r="CC20">
            <v>0.7</v>
          </cell>
          <cell r="CN20">
            <v>0.7</v>
          </cell>
          <cell r="CZ20">
            <v>0.7</v>
          </cell>
          <cell r="DH20">
            <v>0.7</v>
          </cell>
        </row>
        <row r="21">
          <cell r="AC21">
            <v>37.173468999999997</v>
          </cell>
          <cell r="AH21">
            <v>30.325961</v>
          </cell>
          <cell r="AM21">
            <v>32.932380999999999</v>
          </cell>
          <cell r="AR21">
            <v>46.748161000000003</v>
          </cell>
          <cell r="AV21">
            <v>41.768228000000001</v>
          </cell>
          <cell r="BA21">
            <v>36.664251</v>
          </cell>
          <cell r="BH21">
            <v>41.819492999999994</v>
          </cell>
          <cell r="BQ21">
            <v>47.329187699999991</v>
          </cell>
          <cell r="CC21">
            <v>44.798087000000002</v>
          </cell>
          <cell r="CN21">
            <v>43.674585999999998</v>
          </cell>
          <cell r="CZ21">
            <v>45.467271999999994</v>
          </cell>
          <cell r="DH21">
            <v>48.887606950274211</v>
          </cell>
        </row>
        <row r="22">
          <cell r="AC22">
            <v>5.162981805555555</v>
          </cell>
          <cell r="AH22">
            <v>4.2119390277777775</v>
          </cell>
          <cell r="AM22">
            <v>4.5739418055555552</v>
          </cell>
          <cell r="AR22">
            <v>6.4928001388888887</v>
          </cell>
          <cell r="AV22">
            <v>5.8011427777777778</v>
          </cell>
          <cell r="BA22">
            <v>5.0922570833333332</v>
          </cell>
          <cell r="BH22">
            <v>5.8082629166666662</v>
          </cell>
          <cell r="BQ22">
            <v>6.5734982916666658</v>
          </cell>
          <cell r="CC22">
            <v>6.2219565277777775</v>
          </cell>
          <cell r="CN22">
            <v>6.0659147222222218</v>
          </cell>
          <cell r="CZ22">
            <v>6.3148988888888882</v>
          </cell>
          <cell r="DH22">
            <v>6.7899454097603069</v>
          </cell>
        </row>
        <row r="23">
          <cell r="AC23">
            <v>371.93952527999994</v>
          </cell>
          <cell r="AH23">
            <v>371.84843119012982</v>
          </cell>
          <cell r="AM23">
            <v>324.30587246682484</v>
          </cell>
          <cell r="AR23">
            <v>184.69355088415338</v>
          </cell>
          <cell r="AV23">
            <v>159.26174692891382</v>
          </cell>
          <cell r="BA23">
            <v>206.24122937505857</v>
          </cell>
          <cell r="BH23">
            <v>259.96115434440901</v>
          </cell>
          <cell r="BQ23">
            <v>244.38061688489907</v>
          </cell>
          <cell r="CC23">
            <v>167.86948579647759</v>
          </cell>
          <cell r="CN23">
            <v>271.5550203838315</v>
          </cell>
          <cell r="CZ23">
            <v>426.4633774939083</v>
          </cell>
          <cell r="DH23">
            <v>346.81469249117771</v>
          </cell>
        </row>
        <row r="24">
          <cell r="AC24">
            <v>105.01</v>
          </cell>
          <cell r="AH24">
            <v>104.07</v>
          </cell>
          <cell r="AM24">
            <v>96.247333641801006</v>
          </cell>
          <cell r="AR24">
            <v>50.79304198297676</v>
          </cell>
          <cell r="AV24">
            <v>42.836603770625501</v>
          </cell>
          <cell r="BA24">
            <v>52.814</v>
          </cell>
          <cell r="BH24">
            <v>68.532530684693725</v>
          </cell>
          <cell r="BQ24">
            <v>61.432334067904719</v>
          </cell>
          <cell r="CC24">
            <v>41.765497534872537</v>
          </cell>
          <cell r="CN24">
            <v>69.249978185059703</v>
          </cell>
          <cell r="CZ24">
            <v>96.362059361733273</v>
          </cell>
          <cell r="DH24">
            <v>80.488157961901621</v>
          </cell>
        </row>
        <row r="25">
          <cell r="AC25">
            <v>3.7657590368881078</v>
          </cell>
          <cell r="AH25">
            <v>-0.5</v>
          </cell>
          <cell r="AM25">
            <v>5</v>
          </cell>
          <cell r="AR25">
            <v>7.3999999999999986</v>
          </cell>
          <cell r="AV25">
            <v>5.5168970104296875</v>
          </cell>
          <cell r="BA25">
            <v>3.5</v>
          </cell>
          <cell r="BH25">
            <v>3.5</v>
          </cell>
          <cell r="BQ25">
            <v>3.5</v>
          </cell>
          <cell r="CC25">
            <v>1.2</v>
          </cell>
          <cell r="CN25">
            <v>1.2</v>
          </cell>
          <cell r="CZ25">
            <v>1.2</v>
          </cell>
          <cell r="DH25">
            <v>1.2</v>
          </cell>
        </row>
        <row r="26">
          <cell r="AC26">
            <v>101.24424096311189</v>
          </cell>
          <cell r="AH26">
            <v>104.57</v>
          </cell>
          <cell r="AM26">
            <v>91.247333641801006</v>
          </cell>
          <cell r="AR26">
            <v>43.393041982976762</v>
          </cell>
          <cell r="AV26">
            <v>37.319706760195814</v>
          </cell>
          <cell r="BA26">
            <v>49.314</v>
          </cell>
          <cell r="BH26">
            <v>65.032530684693725</v>
          </cell>
          <cell r="BQ26">
            <v>57.932334067904719</v>
          </cell>
          <cell r="CC26">
            <v>40.565497534872534</v>
          </cell>
          <cell r="CN26">
            <v>68.0499781850597</v>
          </cell>
          <cell r="CZ26">
            <v>95.16205936173327</v>
          </cell>
          <cell r="DH26">
            <v>79.288157961901618</v>
          </cell>
        </row>
        <row r="27">
          <cell r="AC27">
            <v>51658.26739999999</v>
          </cell>
          <cell r="AH27">
            <v>51645.615443073584</v>
          </cell>
          <cell r="AM27">
            <v>45042.482287059007</v>
          </cell>
          <cell r="AR27">
            <v>25651.882067243525</v>
          </cell>
          <cell r="AV27">
            <v>22119.687073460253</v>
          </cell>
          <cell r="BA27">
            <v>28644.615190980352</v>
          </cell>
          <cell r="BH27">
            <v>36105.715881167918</v>
          </cell>
          <cell r="BQ27">
            <v>33941.752345124871</v>
          </cell>
          <cell r="CC27">
            <v>23315.206360621887</v>
          </cell>
          <cell r="CN27">
            <v>37715.975053309936</v>
          </cell>
          <cell r="CZ27">
            <v>59231.024651931708</v>
          </cell>
          <cell r="DH27">
            <v>48168.707290441344</v>
          </cell>
        </row>
        <row r="30">
          <cell r="AC30">
            <v>20416.132346851828</v>
          </cell>
          <cell r="AH30">
            <v>20914.28597611501</v>
          </cell>
          <cell r="AM30">
            <v>22724.594553932217</v>
          </cell>
          <cell r="AR30">
            <v>22979.074661048162</v>
          </cell>
          <cell r="AV30">
            <v>23239.764082777736</v>
          </cell>
          <cell r="BA30">
            <v>23506.814326397511</v>
          </cell>
          <cell r="BH30">
            <v>24758.26407193975</v>
          </cell>
          <cell r="BQ30">
            <v>26448.411727074788</v>
          </cell>
          <cell r="CC30">
            <v>27573.738749238368</v>
          </cell>
          <cell r="CN30">
            <v>29393.605506688102</v>
          </cell>
          <cell r="CZ30">
            <v>30863.285782022507</v>
          </cell>
          <cell r="DH30">
            <v>32715.082928943859</v>
          </cell>
        </row>
        <row r="31">
          <cell r="AC31">
            <v>505.58249999999998</v>
          </cell>
          <cell r="AH31">
            <v>346.90500000000003</v>
          </cell>
          <cell r="AM31">
            <v>375.13200000000001</v>
          </cell>
          <cell r="AR31">
            <v>262.18950000000001</v>
          </cell>
          <cell r="AV31">
            <v>253.25196436059795</v>
          </cell>
          <cell r="BA31">
            <v>260.84952329141589</v>
          </cell>
          <cell r="BH31">
            <v>268.6750089901584</v>
          </cell>
          <cell r="BQ31">
            <v>276.73525925986314</v>
          </cell>
          <cell r="CC31">
            <v>276.06002522726908</v>
          </cell>
          <cell r="CN31">
            <v>278.82062547954177</v>
          </cell>
          <cell r="CZ31">
            <v>281.60883173433717</v>
          </cell>
          <cell r="DH31">
            <v>287.24100836902392</v>
          </cell>
        </row>
        <row r="32">
          <cell r="AC32">
            <v>771.37954735379492</v>
          </cell>
          <cell r="AH32">
            <v>388.85500000000002</v>
          </cell>
          <cell r="AM32">
            <v>474.80094211903179</v>
          </cell>
          <cell r="AR32">
            <v>424.86650817740565</v>
          </cell>
          <cell r="AV32">
            <v>377.45923351341997</v>
          </cell>
          <cell r="BA32">
            <v>405.63461754659539</v>
          </cell>
          <cell r="BH32">
            <v>388.78834990187789</v>
          </cell>
          <cell r="BQ32">
            <v>509.54855538055102</v>
          </cell>
          <cell r="CC32">
            <v>487.04352343703505</v>
          </cell>
          <cell r="CN32">
            <v>548.46336357509142</v>
          </cell>
          <cell r="CZ32">
            <v>590.87981184611715</v>
          </cell>
          <cell r="DH32">
            <v>537.86566757728053</v>
          </cell>
        </row>
        <row r="34">
          <cell r="AC34" t="str">
            <v>2012/2013</v>
          </cell>
          <cell r="AH34" t="str">
            <v>2013/2014</v>
          </cell>
          <cell r="AM34" t="str">
            <v>2014/2015</v>
          </cell>
          <cell r="AR34" t="str">
            <v>2015/2016</v>
          </cell>
          <cell r="AV34" t="str">
            <v>2016/2017</v>
          </cell>
          <cell r="BA34" t="str">
            <v>2017/2018</v>
          </cell>
          <cell r="BH34" t="str">
            <v>2018/2019</v>
          </cell>
          <cell r="BQ34" t="str">
            <v>2019/2020</v>
          </cell>
          <cell r="CC34" t="str">
            <v>2020/2021</v>
          </cell>
          <cell r="CN34" t="str">
            <v>2021/2022</v>
          </cell>
          <cell r="CZ34" t="str">
            <v>2021/2022</v>
          </cell>
          <cell r="DH34" t="str">
            <v>2021/2022</v>
          </cell>
        </row>
        <row r="35">
          <cell r="AC35">
            <v>65.83</v>
          </cell>
          <cell r="AH35">
            <v>89.388000000000005</v>
          </cell>
          <cell r="AM35">
            <v>86.584000000000003</v>
          </cell>
          <cell r="AR35">
            <v>136.52000000000001</v>
          </cell>
          <cell r="AV35">
            <v>132.072</v>
          </cell>
          <cell r="BA35">
            <v>153.357</v>
          </cell>
          <cell r="BH35">
            <v>47.803000000000004</v>
          </cell>
          <cell r="BQ35">
            <v>15.513</v>
          </cell>
          <cell r="CC35">
            <v>113.494</v>
          </cell>
          <cell r="CN35">
            <v>123.11499999999999</v>
          </cell>
          <cell r="CZ35">
            <v>146.477</v>
          </cell>
          <cell r="DH35">
            <v>101.751</v>
          </cell>
        </row>
        <row r="36">
          <cell r="AC36">
            <v>215</v>
          </cell>
          <cell r="AH36">
            <v>240</v>
          </cell>
          <cell r="AM36">
            <v>240</v>
          </cell>
          <cell r="AR36">
            <v>240</v>
          </cell>
          <cell r="AV36">
            <v>240</v>
          </cell>
          <cell r="BA36">
            <v>240</v>
          </cell>
          <cell r="BH36">
            <v>220</v>
          </cell>
          <cell r="BQ36">
            <v>217</v>
          </cell>
          <cell r="CC36">
            <v>217</v>
          </cell>
          <cell r="CN36">
            <v>217</v>
          </cell>
          <cell r="CZ36">
            <v>217</v>
          </cell>
          <cell r="DH36">
            <v>217</v>
          </cell>
        </row>
        <row r="39">
          <cell r="AC39">
            <v>25.436</v>
          </cell>
          <cell r="AH39">
            <v>31.318999999999999</v>
          </cell>
          <cell r="AM39">
            <v>45.5</v>
          </cell>
          <cell r="AR39">
            <v>47</v>
          </cell>
          <cell r="AV39">
            <v>47.94</v>
          </cell>
          <cell r="BA39">
            <v>48.898000000000003</v>
          </cell>
          <cell r="BH39">
            <v>49.875999999999998</v>
          </cell>
          <cell r="BQ39">
            <v>50.874000000000002</v>
          </cell>
          <cell r="CC39">
            <v>50.849153999999999</v>
          </cell>
          <cell r="CN39">
            <v>54.305999999999997</v>
          </cell>
          <cell r="CZ39">
            <v>54.055</v>
          </cell>
          <cell r="DH39">
            <v>54.055</v>
          </cell>
        </row>
        <row r="40">
          <cell r="AC40">
            <v>708.95581066205386</v>
          </cell>
          <cell r="AH40">
            <v>1481.6567498251964</v>
          </cell>
          <cell r="AM40">
            <v>1480.8920049283965</v>
          </cell>
          <cell r="AR40">
            <v>1773.4558971901654</v>
          </cell>
          <cell r="AV40">
            <v>1778.1238648733845</v>
          </cell>
          <cell r="BA40">
            <v>1742.5851801302076</v>
          </cell>
          <cell r="BH40">
            <v>1665.5840777390758</v>
          </cell>
          <cell r="BQ40">
            <v>1757.6584591951932</v>
          </cell>
          <cell r="CC40">
            <v>1724.2638037838983</v>
          </cell>
          <cell r="CN40">
            <v>1662.7180225132138</v>
          </cell>
          <cell r="CZ40">
            <v>1867.2680598508502</v>
          </cell>
          <cell r="DH40">
            <v>1822.543562441695</v>
          </cell>
        </row>
        <row r="41">
          <cell r="AC41">
            <v>3000</v>
          </cell>
          <cell r="AH41">
            <v>3000</v>
          </cell>
          <cell r="AM41">
            <v>3000</v>
          </cell>
          <cell r="AR41">
            <v>3000</v>
          </cell>
          <cell r="AV41">
            <v>3000</v>
          </cell>
          <cell r="BA41">
            <v>3000</v>
          </cell>
          <cell r="BH41">
            <v>3000</v>
          </cell>
          <cell r="BQ41">
            <v>3000</v>
          </cell>
          <cell r="CC41">
            <v>3000</v>
          </cell>
          <cell r="CN41">
            <v>3000</v>
          </cell>
          <cell r="CZ41">
            <v>3000</v>
          </cell>
          <cell r="DH41">
            <v>3000</v>
          </cell>
        </row>
        <row r="44">
          <cell r="AC44">
            <v>1.1779378326246315E-2</v>
          </cell>
          <cell r="AH44">
            <v>1.3174405948501056E-2</v>
          </cell>
          <cell r="AM44">
            <v>1.9461382888032563E-2</v>
          </cell>
          <cell r="AR44">
            <v>2.1383405491331997E-2</v>
          </cell>
          <cell r="AV44">
            <v>1.6727528048337881E-2</v>
          </cell>
          <cell r="BA44">
            <v>2.3359999999999999E-2</v>
          </cell>
          <cell r="BH44">
            <v>2.2842810832403471E-2</v>
          </cell>
          <cell r="BQ44">
            <v>1.7476609770993523E-2</v>
          </cell>
          <cell r="CC44">
            <v>-4.4766746916022115E-2</v>
          </cell>
          <cell r="CN44">
            <v>5.1890108790062728E-2</v>
          </cell>
          <cell r="CZ44">
            <v>2.6999999999999913E-2</v>
          </cell>
          <cell r="DH44">
            <v>1.551009171168527E-2</v>
          </cell>
        </row>
        <row r="45">
          <cell r="AC45">
            <v>1.83E-3</v>
          </cell>
          <cell r="AH45">
            <v>5.7600000000000004E-3</v>
          </cell>
          <cell r="AM45">
            <v>6.3699999999999998E-3</v>
          </cell>
          <cell r="AR45">
            <v>1.0670000000000001E-2</v>
          </cell>
          <cell r="AV45">
            <v>1.188E-2</v>
          </cell>
          <cell r="BA45">
            <v>2.3E-2</v>
          </cell>
          <cell r="BH45">
            <v>1.8405625217818189E-2</v>
          </cell>
          <cell r="BQ45">
            <v>1.8389437923970853E-2</v>
          </cell>
          <cell r="CC45">
            <v>-7.8595219532308636E-2</v>
          </cell>
          <cell r="CN45">
            <v>6.7645634579325042E-2</v>
          </cell>
          <cell r="CZ45">
            <v>2.4999999999999911E-2</v>
          </cell>
          <cell r="DH45">
            <v>9.5228108746459039E-3</v>
          </cell>
        </row>
        <row r="46">
          <cell r="AC46">
            <v>1.9550000000000001E-2</v>
          </cell>
          <cell r="AH46">
            <v>1.4E-2</v>
          </cell>
          <cell r="AM46">
            <v>1.4477467095322938E-2</v>
          </cell>
          <cell r="AR46">
            <v>2.7299999999999998E-3</v>
          </cell>
          <cell r="AV46">
            <v>7.6600000000000001E-3</v>
          </cell>
          <cell r="BA46">
            <v>1.704E-2</v>
          </cell>
          <cell r="BH46">
            <v>1.9581048937891143E-2</v>
          </cell>
          <cell r="BQ46">
            <v>1.3998391531663712E-2</v>
          </cell>
          <cell r="CC46">
            <v>6.82291342281105E-3</v>
          </cell>
          <cell r="CN46">
            <v>3.1042204520379979E-2</v>
          </cell>
          <cell r="CZ46">
            <v>7.2726327533035873E-2</v>
          </cell>
          <cell r="DH46">
            <v>4.5678950975363453E-2</v>
          </cell>
        </row>
        <row r="47">
          <cell r="AC47">
            <v>2.2179999999999998E-2</v>
          </cell>
          <cell r="AH47">
            <v>9.92E-3</v>
          </cell>
          <cell r="AM47">
            <v>6.13E-3</v>
          </cell>
          <cell r="AR47">
            <v>8.8000000000000003E-4</v>
          </cell>
          <cell r="AV47">
            <v>3.46E-3</v>
          </cell>
          <cell r="BA47">
            <v>1.1610000000000001E-2</v>
          </cell>
          <cell r="BH47">
            <v>2.1000000000000001E-2</v>
          </cell>
          <cell r="BQ47">
            <v>1.2970000000000001E-2</v>
          </cell>
          <cell r="CC47">
            <v>5.2500000000000003E-3</v>
          </cell>
          <cell r="CN47">
            <v>1.0800000000000001E-2</v>
          </cell>
          <cell r="CZ47">
            <v>3.032237435946139E-2</v>
          </cell>
          <cell r="DH47">
            <v>5.199999999999938E-2</v>
          </cell>
        </row>
        <row r="51">
          <cell r="AC51">
            <v>510.23413192283755</v>
          </cell>
          <cell r="AH51">
            <v>493.88558327506541</v>
          </cell>
          <cell r="AM51">
            <v>493.63066830946553</v>
          </cell>
          <cell r="AR51">
            <v>591.15196573005517</v>
          </cell>
          <cell r="AV51">
            <v>592.70795495779487</v>
          </cell>
          <cell r="BA51">
            <v>580.86172671006921</v>
          </cell>
          <cell r="BH51">
            <v>555.19469257969195</v>
          </cell>
          <cell r="BQ51">
            <v>585.88615306506438</v>
          </cell>
          <cell r="CC51">
            <v>574.7546012612994</v>
          </cell>
          <cell r="CN51">
            <v>554.23934083773793</v>
          </cell>
          <cell r="CZ51">
            <v>622.42268661695005</v>
          </cell>
          <cell r="DH51">
            <v>607.51452081389834</v>
          </cell>
        </row>
        <row r="52">
          <cell r="AC52">
            <v>781.48894459004066</v>
          </cell>
          <cell r="AH52">
            <v>750.56101248164089</v>
          </cell>
          <cell r="AM52">
            <v>749.67798263364205</v>
          </cell>
          <cell r="AR52">
            <v>917.72535358804203</v>
          </cell>
          <cell r="AV52">
            <v>823.77348507876923</v>
          </cell>
          <cell r="BA52">
            <v>805.26862021658121</v>
          </cell>
          <cell r="BH52">
            <v>785.92904775458373</v>
          </cell>
          <cell r="BQ52">
            <v>809.52840159656068</v>
          </cell>
          <cell r="CC52">
            <v>800.47759137449032</v>
          </cell>
          <cell r="CN52">
            <v>789.66199493627528</v>
          </cell>
          <cell r="CZ52">
            <v>832.44232397241092</v>
          </cell>
          <cell r="DH52">
            <v>815.87822249693727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1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8" sqref="C8:C48"/>
    </sheetView>
  </sheetViews>
  <sheetFormatPr baseColWidth="10" defaultColWidth="11.44140625" defaultRowHeight="14.4" x14ac:dyDescent="0.3"/>
  <cols>
    <col min="1" max="1" width="45.6640625" style="1" customWidth="1"/>
    <col min="2" max="2" width="1" style="1" customWidth="1"/>
    <col min="3" max="16384" width="11.44140625" style="1"/>
  </cols>
  <sheetData>
    <row r="2" spans="1:14" ht="18" x14ac:dyDescent="0.35">
      <c r="A2" s="3"/>
      <c r="B2" s="3"/>
      <c r="C2" s="3"/>
      <c r="D2" s="3"/>
      <c r="E2" s="27" t="s">
        <v>35</v>
      </c>
      <c r="F2" s="4"/>
      <c r="G2" s="4"/>
      <c r="H2" s="4"/>
      <c r="I2" s="4"/>
      <c r="J2" s="5"/>
      <c r="K2" s="5"/>
      <c r="L2" s="6"/>
      <c r="M2" s="6"/>
      <c r="N2" s="7"/>
    </row>
    <row r="3" spans="1:14" s="2" customFormat="1" ht="15" thickBot="1" x14ac:dyDescent="0.35">
      <c r="A3" s="9"/>
      <c r="B3" s="8"/>
      <c r="C3" s="3"/>
      <c r="D3" s="3"/>
      <c r="E3" s="10"/>
      <c r="F3" s="5"/>
      <c r="G3" s="5"/>
      <c r="H3" s="5"/>
      <c r="I3" s="5"/>
      <c r="J3" s="5"/>
      <c r="K3" s="5"/>
      <c r="L3" s="6"/>
      <c r="M3" s="6"/>
      <c r="N3" s="7"/>
    </row>
    <row r="4" spans="1:14" ht="24" customHeight="1" thickTop="1" x14ac:dyDescent="0.3">
      <c r="A4" s="19"/>
      <c r="B4" s="29"/>
      <c r="C4" s="29">
        <f t="shared" ref="B4:L4" si="0">+D4-1</f>
        <v>2012</v>
      </c>
      <c r="D4" s="29">
        <f t="shared" si="0"/>
        <v>2013</v>
      </c>
      <c r="E4" s="29">
        <f t="shared" si="0"/>
        <v>2014</v>
      </c>
      <c r="F4" s="29">
        <f t="shared" si="0"/>
        <v>2015</v>
      </c>
      <c r="G4" s="29">
        <f t="shared" si="0"/>
        <v>2016</v>
      </c>
      <c r="H4" s="29">
        <f t="shared" si="0"/>
        <v>2017</v>
      </c>
      <c r="I4" s="29">
        <f t="shared" si="0"/>
        <v>2018</v>
      </c>
      <c r="J4" s="29">
        <f t="shared" si="0"/>
        <v>2019</v>
      </c>
      <c r="K4" s="29">
        <f t="shared" si="0"/>
        <v>2020</v>
      </c>
      <c r="L4" s="29">
        <f t="shared" si="0"/>
        <v>2021</v>
      </c>
      <c r="M4" s="29">
        <f>+N4-1</f>
        <v>2022</v>
      </c>
      <c r="N4" s="20">
        <v>2023</v>
      </c>
    </row>
    <row r="5" spans="1:14" ht="25.5" customHeight="1" thickBot="1" x14ac:dyDescent="0.35">
      <c r="A5" s="21"/>
      <c r="B5" s="21"/>
      <c r="C5" s="22" t="s">
        <v>36</v>
      </c>
      <c r="D5" s="22"/>
      <c r="E5" s="22"/>
      <c r="F5" s="23"/>
      <c r="G5" s="23"/>
      <c r="H5" s="23"/>
      <c r="I5" s="22"/>
      <c r="J5" s="28"/>
      <c r="K5" s="28" t="s">
        <v>0</v>
      </c>
      <c r="L5" s="28" t="s">
        <v>0</v>
      </c>
      <c r="M5" s="28" t="s">
        <v>0</v>
      </c>
      <c r="N5" s="28" t="s">
        <v>38</v>
      </c>
    </row>
    <row r="6" spans="1:14" ht="14.25" customHeight="1" thickTop="1" x14ac:dyDescent="0.3">
      <c r="A6" s="24"/>
      <c r="B6" s="24"/>
      <c r="C6" s="25"/>
      <c r="D6" s="25"/>
      <c r="E6" s="25"/>
      <c r="F6" s="26"/>
      <c r="G6" s="26"/>
      <c r="H6" s="26"/>
      <c r="I6" s="25"/>
      <c r="J6" s="25"/>
      <c r="K6" s="25"/>
      <c r="L6" s="25"/>
      <c r="M6" s="25"/>
      <c r="N6" s="25"/>
    </row>
    <row r="7" spans="1:14" x14ac:dyDescent="0.3">
      <c r="A7" s="12" t="s">
        <v>1</v>
      </c>
      <c r="B7" s="12"/>
      <c r="C7" s="13"/>
      <c r="D7" s="3"/>
      <c r="E7" s="3"/>
      <c r="F7" s="3"/>
      <c r="G7" s="3"/>
      <c r="H7" s="3"/>
      <c r="I7" s="14"/>
      <c r="J7" s="3"/>
      <c r="K7" s="14"/>
      <c r="L7" s="15"/>
      <c r="M7" s="15"/>
      <c r="N7" s="3"/>
    </row>
    <row r="8" spans="1:14" x14ac:dyDescent="0.3">
      <c r="A8" s="12" t="s">
        <v>2</v>
      </c>
      <c r="B8" s="12"/>
      <c r="C8" s="6">
        <f>+[1]TCHAD!AC10</f>
        <v>64.769000000000005</v>
      </c>
      <c r="D8" s="6">
        <f>+[1]TCHAD!AH10</f>
        <v>65.948000000000008</v>
      </c>
      <c r="E8" s="6">
        <f>+[1]TCHAD!AM10</f>
        <v>95.155000000000001</v>
      </c>
      <c r="F8" s="6">
        <f>+[1]TCHAD!AR10</f>
        <v>78.871000000000009</v>
      </c>
      <c r="G8" s="6">
        <f>+[1]TCHAD!AV10</f>
        <v>132.072</v>
      </c>
      <c r="H8" s="6">
        <f>+[1]TCHAD!BA10</f>
        <v>153.357</v>
      </c>
      <c r="I8" s="6">
        <f>+[1]TCHAD!BH10</f>
        <v>47.803000000000004</v>
      </c>
      <c r="J8" s="6">
        <f>+[1]TCHAD!BQ10</f>
        <v>15.513</v>
      </c>
      <c r="K8" s="6">
        <f>+[1]TCHAD!CC10</f>
        <v>113.494</v>
      </c>
      <c r="L8" s="6">
        <f>+[1]TCHAD!CN10</f>
        <v>123.11499999999999</v>
      </c>
      <c r="M8" s="6">
        <f>+[1]TCHAD!CZ10</f>
        <v>146.477</v>
      </c>
      <c r="N8" s="6">
        <f>+[1]TCHAD!DH10</f>
        <v>101.751</v>
      </c>
    </row>
    <row r="9" spans="1:14" x14ac:dyDescent="0.3">
      <c r="A9" s="12" t="s">
        <v>3</v>
      </c>
      <c r="B9" s="12"/>
      <c r="C9" s="6">
        <f>+[1]TCHAD!AC11</f>
        <v>215</v>
      </c>
      <c r="D9" s="6">
        <f>+[1]TCHAD!AH11</f>
        <v>240</v>
      </c>
      <c r="E9" s="6">
        <f>+[1]TCHAD!AM11</f>
        <v>240</v>
      </c>
      <c r="F9" s="6">
        <f>+[1]TCHAD!AR11</f>
        <v>240</v>
      </c>
      <c r="G9" s="6">
        <f>+[1]TCHAD!AV11</f>
        <v>240</v>
      </c>
      <c r="H9" s="6">
        <f>+[1]TCHAD!BA11</f>
        <v>220</v>
      </c>
      <c r="I9" s="6">
        <f>+[1]TCHAD!BH11</f>
        <v>220</v>
      </c>
      <c r="J9" s="6">
        <f>+[1]TCHAD!BQ11</f>
        <v>220</v>
      </c>
      <c r="K9" s="6">
        <f>+[1]TCHAD!CC11</f>
        <v>220</v>
      </c>
      <c r="L9" s="6">
        <f>+[1]TCHAD!CN11</f>
        <v>220</v>
      </c>
      <c r="M9" s="6">
        <f>+[1]TCHAD!CZ11</f>
        <v>220</v>
      </c>
      <c r="N9" s="6">
        <f>+[1]TCHAD!DH11</f>
        <v>220</v>
      </c>
    </row>
    <row r="10" spans="1:14" x14ac:dyDescent="0.3">
      <c r="A10" s="12" t="s">
        <v>4</v>
      </c>
      <c r="B10" s="12"/>
      <c r="C10" s="6">
        <f>+[1]TCHAD!AC12</f>
        <v>23.604366900000002</v>
      </c>
      <c r="D10" s="6">
        <f>+[1]TCHAD!AH12</f>
        <v>23.016299999999998</v>
      </c>
      <c r="E10" s="6">
        <f>+[1]TCHAD!AM12</f>
        <v>35.502140000000004</v>
      </c>
      <c r="F10" s="6">
        <f>+[1]TCHAD!AR12</f>
        <v>34.595070120000003</v>
      </c>
      <c r="G10" s="6">
        <f>+[1]TCHAD!AV12</f>
        <v>54.547248600000003</v>
      </c>
      <c r="H10" s="6">
        <f>+[1]TCHAD!BA12</f>
        <v>56.884425</v>
      </c>
      <c r="I10" s="6">
        <f>+[1]TCHAD!BH12</f>
        <v>20.444911999999999</v>
      </c>
      <c r="J10" s="6">
        <f>+[1]TCHAD!BQ12</f>
        <v>6.1148604490627561</v>
      </c>
      <c r="K10" s="6">
        <f>+[1]TCHAD!CC12</f>
        <v>44.736670650804385</v>
      </c>
      <c r="L10" s="6">
        <f>+[1]TCHAD!CN12</f>
        <v>48.529043008209968</v>
      </c>
      <c r="M10" s="6">
        <f>+[1]TCHAD!CZ12</f>
        <v>58.396216392016839</v>
      </c>
      <c r="N10" s="6">
        <f>+[1]TCHAD!DH12</f>
        <v>39.175921230664919</v>
      </c>
    </row>
    <row r="11" spans="1:14" x14ac:dyDescent="0.3">
      <c r="A11" s="12" t="s">
        <v>5</v>
      </c>
      <c r="B11" s="12"/>
      <c r="C11" s="6">
        <f>+[1]TCHAD!AC13</f>
        <v>1362.2479321824133</v>
      </c>
      <c r="D11" s="6">
        <f>+[1]TCHAD!AH13</f>
        <v>1339.2398049259259</v>
      </c>
      <c r="E11" s="6">
        <f>+[1]TCHAD!AM13</f>
        <v>1233.9578091543485</v>
      </c>
      <c r="F11" s="6">
        <f>+[1]TCHAD!AR13</f>
        <v>1224.4256793537577</v>
      </c>
      <c r="G11" s="6">
        <f>+[1]TCHAD!AV13</f>
        <v>1330.484617377165</v>
      </c>
      <c r="H11" s="6">
        <f>+[1]TCHAD!BA13</f>
        <v>1472.1672242689385</v>
      </c>
      <c r="I11" s="6">
        <f>+[1]TCHAD!BH13</f>
        <v>1541.5767160080597</v>
      </c>
      <c r="J11" s="6">
        <f>+[1]TCHAD!BQ13</f>
        <v>1389.9672620967399</v>
      </c>
      <c r="K11" s="6">
        <f>+[1]TCHAD!CC13</f>
        <v>1263.0382035575906</v>
      </c>
      <c r="L11" s="6">
        <f>+[1]TCHAD!CN13</f>
        <v>1716.6286678376478</v>
      </c>
      <c r="M11" s="6">
        <f>+[1]TCHAD!CZ13</f>
        <v>2482.9481786168121</v>
      </c>
      <c r="N11" s="6">
        <f>+[1]TCHAD!DH13</f>
        <v>1768.3846902719706</v>
      </c>
    </row>
    <row r="12" spans="1:14" x14ac:dyDescent="0.3">
      <c r="A12" s="12" t="s">
        <v>6</v>
      </c>
      <c r="B12" s="12"/>
      <c r="C12" s="6">
        <f>+[1]TCHAD!AC14</f>
        <v>89.24</v>
      </c>
      <c r="D12" s="6">
        <f>+[1]TCHAD!AH14</f>
        <v>90.4</v>
      </c>
      <c r="E12" s="6">
        <f>+[1]TCHAD!AM14</f>
        <v>83.1</v>
      </c>
      <c r="F12" s="6">
        <f>+[1]TCHAD!AR14</f>
        <v>68.658282756050198</v>
      </c>
      <c r="G12" s="6">
        <f>+[1]TCHAD!AV14</f>
        <v>74.213818542568504</v>
      </c>
      <c r="H12" s="6">
        <f>+[1]TCHAD!BA14</f>
        <v>83.597999999999999</v>
      </c>
      <c r="I12" s="6">
        <f>+[1]TCHAD!BH14</f>
        <v>91.378536113009787</v>
      </c>
      <c r="J12" s="6">
        <f>+[1]TCHAD!BQ14</f>
        <v>77.879067970073393</v>
      </c>
      <c r="K12" s="6">
        <f>+[1]TCHAD!CC14</f>
        <v>71.93798946889622</v>
      </c>
      <c r="L12" s="6">
        <f>+[1]TCHAD!CN14</f>
        <v>101.1851777417853</v>
      </c>
      <c r="M12" s="6">
        <f>+[1]TCHAD!CZ14</f>
        <v>130.1390132218722</v>
      </c>
      <c r="N12" s="6">
        <f>+[1]TCHAD!DH14</f>
        <v>94.961015690463938</v>
      </c>
    </row>
    <row r="13" spans="1:14" x14ac:dyDescent="0.3">
      <c r="A13" s="12"/>
      <c r="B13" s="1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3">
      <c r="A14" s="12" t="s">
        <v>7</v>
      </c>
      <c r="B14" s="1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x14ac:dyDescent="0.3">
      <c r="A15" s="9" t="s">
        <v>8</v>
      </c>
      <c r="B15" s="12"/>
      <c r="C15" s="6">
        <f>+[1]TCHAD!AC17</f>
        <v>41.321054589999996</v>
      </c>
      <c r="D15" s="6">
        <f>+[1]TCHAD!AH17</f>
        <v>34.799561150000002</v>
      </c>
      <c r="E15" s="6">
        <f>+[1]TCHAD!AM17</f>
        <v>38.407381000000001</v>
      </c>
      <c r="F15" s="6">
        <f>+[1]TCHAD!AR17</f>
        <v>52.171598000000003</v>
      </c>
      <c r="G15" s="6">
        <f>+[1]TCHAD!AV17</f>
        <v>46.623144000000003</v>
      </c>
      <c r="H15" s="6">
        <f>+[1]TCHAD!BA17</f>
        <v>41.519167000000003</v>
      </c>
      <c r="I15" s="6">
        <f>+[1]TCHAD!BH17</f>
        <v>46.859493000000001</v>
      </c>
      <c r="J15" s="6">
        <f>+[1]TCHAD!BQ17</f>
        <v>52.369187699999998</v>
      </c>
      <c r="K15" s="6">
        <f>+[1]TCHAD!CC17</f>
        <v>49.838087000000002</v>
      </c>
      <c r="L15" s="6">
        <f>+[1]TCHAD!CN17</f>
        <v>48.714585999999997</v>
      </c>
      <c r="M15" s="6">
        <f>+[1]TCHAD!CZ17</f>
        <v>50.507272</v>
      </c>
      <c r="N15" s="6">
        <f>+[1]TCHAD!DH17</f>
        <v>53.92760695027421</v>
      </c>
    </row>
    <row r="16" spans="1:14" x14ac:dyDescent="0.3">
      <c r="A16" s="9" t="s">
        <v>9</v>
      </c>
      <c r="B16" s="12"/>
      <c r="C16" s="6">
        <f>+[1]TCHAD!AC18</f>
        <v>113.20836873972603</v>
      </c>
      <c r="D16" s="6">
        <f>+[1]TCHAD!AH18</f>
        <v>95.341263424657541</v>
      </c>
      <c r="E16" s="6">
        <f>+[1]TCHAD!AM18</f>
        <v>105.22570136986302</v>
      </c>
      <c r="F16" s="6">
        <f>+[1]TCHAD!AR18</f>
        <v>142.93588493150685</v>
      </c>
      <c r="G16" s="6">
        <f>+[1]TCHAD!AV18</f>
        <v>127.73464109589041</v>
      </c>
      <c r="H16" s="6">
        <f>+[1]TCHAD!BA18</f>
        <v>113.75114246575343</v>
      </c>
      <c r="I16" s="6">
        <f>+[1]TCHAD!BH18</f>
        <v>128.38217260273973</v>
      </c>
      <c r="J16" s="6">
        <f>+[1]TCHAD!BQ18</f>
        <v>143.47722657534246</v>
      </c>
      <c r="K16" s="6">
        <f>+[1]TCHAD!CC18</f>
        <v>136.54270410958904</v>
      </c>
      <c r="L16" s="6">
        <f>+[1]TCHAD!CN18</f>
        <v>133.46461917808219</v>
      </c>
      <c r="M16" s="6">
        <f>+[1]TCHAD!CZ18</f>
        <v>138.37608767123288</v>
      </c>
      <c r="N16" s="6">
        <f>+[1]TCHAD!DH18</f>
        <v>147.74686835691563</v>
      </c>
    </row>
    <row r="17" spans="1:14" x14ac:dyDescent="0.3">
      <c r="A17" s="9" t="s">
        <v>10</v>
      </c>
      <c r="B17" s="16"/>
      <c r="C17" s="6">
        <f>+[1]TCHAD!AC19</f>
        <v>5.7390353597222212</v>
      </c>
      <c r="D17" s="6">
        <f>+[1]TCHAD!AH19</f>
        <v>4.833272381944445</v>
      </c>
      <c r="E17" s="6">
        <f>+[1]TCHAD!AM19</f>
        <v>5.3343584722222221</v>
      </c>
      <c r="F17" s="6">
        <f>+[1]TCHAD!AR19</f>
        <v>7.2460552777777778</v>
      </c>
      <c r="G17" s="6">
        <f>+[1]TCHAD!AV19</f>
        <v>6.475436666666667</v>
      </c>
      <c r="H17" s="6">
        <f>+[1]TCHAD!BA19</f>
        <v>5.7665509722222223</v>
      </c>
      <c r="I17" s="6">
        <f>+[1]TCHAD!BH19</f>
        <v>6.5082629166666663</v>
      </c>
      <c r="J17" s="6">
        <f>+[1]TCHAD!BQ19</f>
        <v>7.2734982916666659</v>
      </c>
      <c r="K17" s="6">
        <f>+[1]TCHAD!CC19</f>
        <v>6.9219565277777777</v>
      </c>
      <c r="L17" s="6">
        <f>+[1]TCHAD!CN19</f>
        <v>6.765914722222222</v>
      </c>
      <c r="M17" s="6">
        <f>+[1]TCHAD!CZ19</f>
        <v>7.0148988888888884</v>
      </c>
      <c r="N17" s="6">
        <f>+[1]TCHAD!DH19</f>
        <v>7.4899454097603071</v>
      </c>
    </row>
    <row r="18" spans="1:14" x14ac:dyDescent="0.3">
      <c r="A18" s="9" t="s">
        <v>11</v>
      </c>
      <c r="B18" s="16"/>
      <c r="C18" s="6">
        <f>+[1]TCHAD!AC20</f>
        <v>0.57605355416666659</v>
      </c>
      <c r="D18" s="6">
        <f>+[1]TCHAD!AH20</f>
        <v>0.69534071527777785</v>
      </c>
      <c r="E18" s="6">
        <f>+[1]TCHAD!AM20</f>
        <v>0.76041666666666663</v>
      </c>
      <c r="F18" s="6">
        <f>+[1]TCHAD!AR20</f>
        <v>0.75325513888888884</v>
      </c>
      <c r="G18" s="6">
        <f>+[1]TCHAD!AV20</f>
        <v>0.6742938888888893</v>
      </c>
      <c r="H18" s="6">
        <f>+[1]TCHAD!BA20</f>
        <v>0.6742938888888893</v>
      </c>
      <c r="I18" s="6">
        <f>+[1]TCHAD!BH20</f>
        <v>0.7</v>
      </c>
      <c r="J18" s="6">
        <f>+[1]TCHAD!BQ20</f>
        <v>0.7</v>
      </c>
      <c r="K18" s="6">
        <f>+[1]TCHAD!CC20</f>
        <v>0.7</v>
      </c>
      <c r="L18" s="6">
        <f>+[1]TCHAD!CN20</f>
        <v>0.7</v>
      </c>
      <c r="M18" s="6">
        <f>+[1]TCHAD!CZ20</f>
        <v>0.7</v>
      </c>
      <c r="N18" s="6">
        <f>+[1]TCHAD!DH20</f>
        <v>0.7</v>
      </c>
    </row>
    <row r="19" spans="1:14" x14ac:dyDescent="0.3">
      <c r="A19" s="9" t="s">
        <v>12</v>
      </c>
      <c r="B19" s="16"/>
      <c r="C19" s="6">
        <f>+[1]TCHAD!AC21</f>
        <v>37.173468999999997</v>
      </c>
      <c r="D19" s="6">
        <f>+[1]TCHAD!AH21</f>
        <v>30.325961</v>
      </c>
      <c r="E19" s="6">
        <f>+[1]TCHAD!AM21</f>
        <v>32.932380999999999</v>
      </c>
      <c r="F19" s="6">
        <f>+[1]TCHAD!AR21</f>
        <v>46.748161000000003</v>
      </c>
      <c r="G19" s="6">
        <f>+[1]TCHAD!AV21</f>
        <v>41.768228000000001</v>
      </c>
      <c r="H19" s="6">
        <f>+[1]TCHAD!BA21</f>
        <v>36.664251</v>
      </c>
      <c r="I19" s="6">
        <f>+[1]TCHAD!BH21</f>
        <v>41.819492999999994</v>
      </c>
      <c r="J19" s="6">
        <f>+[1]TCHAD!BQ21</f>
        <v>47.329187699999991</v>
      </c>
      <c r="K19" s="6">
        <f>+[1]TCHAD!CC21</f>
        <v>44.798087000000002</v>
      </c>
      <c r="L19" s="6">
        <f>+[1]TCHAD!CN21</f>
        <v>43.674585999999998</v>
      </c>
      <c r="M19" s="6">
        <f>+[1]TCHAD!CZ21</f>
        <v>45.467271999999994</v>
      </c>
      <c r="N19" s="6">
        <f>+[1]TCHAD!DH21</f>
        <v>48.887606950274211</v>
      </c>
    </row>
    <row r="20" spans="1:14" x14ac:dyDescent="0.3">
      <c r="A20" s="9" t="s">
        <v>13</v>
      </c>
      <c r="B20" s="16"/>
      <c r="C20" s="6">
        <f>+[1]TCHAD!AC22</f>
        <v>5.162981805555555</v>
      </c>
      <c r="D20" s="6">
        <f>+[1]TCHAD!AH22</f>
        <v>4.2119390277777775</v>
      </c>
      <c r="E20" s="6">
        <f>+[1]TCHAD!AM22</f>
        <v>4.5739418055555552</v>
      </c>
      <c r="F20" s="6">
        <f>+[1]TCHAD!AR22</f>
        <v>6.4928001388888887</v>
      </c>
      <c r="G20" s="6">
        <f>+[1]TCHAD!AV22</f>
        <v>5.8011427777777778</v>
      </c>
      <c r="H20" s="6">
        <f>+[1]TCHAD!BA22</f>
        <v>5.0922570833333332</v>
      </c>
      <c r="I20" s="6">
        <f>+[1]TCHAD!BH22</f>
        <v>5.8082629166666662</v>
      </c>
      <c r="J20" s="6">
        <f>+[1]TCHAD!BQ22</f>
        <v>6.5734982916666658</v>
      </c>
      <c r="K20" s="6">
        <f>+[1]TCHAD!CC22</f>
        <v>6.2219565277777775</v>
      </c>
      <c r="L20" s="6">
        <f>+[1]TCHAD!CN22</f>
        <v>6.0659147222222218</v>
      </c>
      <c r="M20" s="6">
        <f>+[1]TCHAD!CZ22</f>
        <v>6.3148988888888882</v>
      </c>
      <c r="N20" s="6">
        <f>+[1]TCHAD!DH22</f>
        <v>6.7899454097603069</v>
      </c>
    </row>
    <row r="21" spans="1:14" x14ac:dyDescent="0.3">
      <c r="A21" s="9" t="s">
        <v>14</v>
      </c>
      <c r="B21" s="16"/>
      <c r="C21" s="6">
        <f>+[1]TCHAD!AC23</f>
        <v>371.93952527999994</v>
      </c>
      <c r="D21" s="6">
        <f>+[1]TCHAD!AH23</f>
        <v>371.84843119012982</v>
      </c>
      <c r="E21" s="6">
        <f>+[1]TCHAD!AM23</f>
        <v>324.30587246682484</v>
      </c>
      <c r="F21" s="6">
        <f>+[1]TCHAD!AR23</f>
        <v>184.69355088415338</v>
      </c>
      <c r="G21" s="6">
        <f>+[1]TCHAD!AV23</f>
        <v>159.26174692891382</v>
      </c>
      <c r="H21" s="6">
        <f>+[1]TCHAD!BA23</f>
        <v>206.24122937505857</v>
      </c>
      <c r="I21" s="6">
        <f>+[1]TCHAD!BH23</f>
        <v>259.96115434440901</v>
      </c>
      <c r="J21" s="6">
        <f>+[1]TCHAD!BQ23</f>
        <v>244.38061688489907</v>
      </c>
      <c r="K21" s="6">
        <f>+[1]TCHAD!CC23</f>
        <v>167.86948579647759</v>
      </c>
      <c r="L21" s="6">
        <f>+[1]TCHAD!CN23</f>
        <v>271.5550203838315</v>
      </c>
      <c r="M21" s="6">
        <f>+[1]TCHAD!CZ23</f>
        <v>426.4633774939083</v>
      </c>
      <c r="N21" s="6">
        <f>+[1]TCHAD!DH23</f>
        <v>346.81469249117771</v>
      </c>
    </row>
    <row r="22" spans="1:14" x14ac:dyDescent="0.3">
      <c r="A22" s="9" t="s">
        <v>15</v>
      </c>
      <c r="B22" s="16"/>
      <c r="C22" s="6">
        <f>+[1]TCHAD!AC24</f>
        <v>105.01</v>
      </c>
      <c r="D22" s="6">
        <f>+[1]TCHAD!AH24</f>
        <v>104.07</v>
      </c>
      <c r="E22" s="6">
        <f>+[1]TCHAD!AM24</f>
        <v>96.247333641801006</v>
      </c>
      <c r="F22" s="6">
        <f>+[1]TCHAD!AR24</f>
        <v>50.79304198297676</v>
      </c>
      <c r="G22" s="6">
        <f>+[1]TCHAD!AV24</f>
        <v>42.836603770625501</v>
      </c>
      <c r="H22" s="6">
        <f>+[1]TCHAD!BA24</f>
        <v>52.814</v>
      </c>
      <c r="I22" s="6">
        <f>+[1]TCHAD!BH24</f>
        <v>68.532530684693725</v>
      </c>
      <c r="J22" s="6">
        <f>+[1]TCHAD!BQ24</f>
        <v>61.432334067904719</v>
      </c>
      <c r="K22" s="6">
        <f>+[1]TCHAD!CC24</f>
        <v>41.765497534872537</v>
      </c>
      <c r="L22" s="6">
        <f>+[1]TCHAD!CN24</f>
        <v>69.249978185059703</v>
      </c>
      <c r="M22" s="6">
        <f>+[1]TCHAD!CZ24</f>
        <v>96.362059361733273</v>
      </c>
      <c r="N22" s="6">
        <f>+[1]TCHAD!DH24</f>
        <v>80.488157961901621</v>
      </c>
    </row>
    <row r="23" spans="1:14" x14ac:dyDescent="0.3">
      <c r="A23" s="9" t="s">
        <v>16</v>
      </c>
      <c r="B23" s="16"/>
      <c r="C23" s="6">
        <f>+[1]TCHAD!AC25</f>
        <v>3.7657590368881078</v>
      </c>
      <c r="D23" s="6">
        <f>+[1]TCHAD!AH25</f>
        <v>-0.5</v>
      </c>
      <c r="E23" s="6">
        <f>+[1]TCHAD!AM25</f>
        <v>5</v>
      </c>
      <c r="F23" s="6">
        <f>+[1]TCHAD!AR25</f>
        <v>7.3999999999999986</v>
      </c>
      <c r="G23" s="6">
        <f>+[1]TCHAD!AV25</f>
        <v>5.5168970104296875</v>
      </c>
      <c r="H23" s="6">
        <f>+[1]TCHAD!BA25</f>
        <v>3.5</v>
      </c>
      <c r="I23" s="6">
        <f>+[1]TCHAD!BH25</f>
        <v>3.5</v>
      </c>
      <c r="J23" s="6">
        <f>+[1]TCHAD!BQ25</f>
        <v>3.5</v>
      </c>
      <c r="K23" s="6">
        <f>+[1]TCHAD!CC25</f>
        <v>1.2</v>
      </c>
      <c r="L23" s="6">
        <f>+[1]TCHAD!CN25</f>
        <v>1.2</v>
      </c>
      <c r="M23" s="6">
        <f>+[1]TCHAD!CZ25</f>
        <v>1.2</v>
      </c>
      <c r="N23" s="6">
        <f>+[1]TCHAD!DH25</f>
        <v>1.2</v>
      </c>
    </row>
    <row r="24" spans="1:14" x14ac:dyDescent="0.3">
      <c r="A24" s="9" t="s">
        <v>17</v>
      </c>
      <c r="B24" s="16"/>
      <c r="C24" s="6">
        <f>+[1]TCHAD!AC26</f>
        <v>101.24424096311189</v>
      </c>
      <c r="D24" s="6">
        <f>+[1]TCHAD!AH26</f>
        <v>104.57</v>
      </c>
      <c r="E24" s="6">
        <f>+[1]TCHAD!AM26</f>
        <v>91.247333641801006</v>
      </c>
      <c r="F24" s="6">
        <f>+[1]TCHAD!AR26</f>
        <v>43.393041982976762</v>
      </c>
      <c r="G24" s="6">
        <f>+[1]TCHAD!AV26</f>
        <v>37.319706760195814</v>
      </c>
      <c r="H24" s="6">
        <f>+[1]TCHAD!BA26</f>
        <v>49.314</v>
      </c>
      <c r="I24" s="6">
        <f>+[1]TCHAD!BH26</f>
        <v>65.032530684693725</v>
      </c>
      <c r="J24" s="6">
        <f>+[1]TCHAD!BQ26</f>
        <v>57.932334067904719</v>
      </c>
      <c r="K24" s="6">
        <f>+[1]TCHAD!CC26</f>
        <v>40.565497534872534</v>
      </c>
      <c r="L24" s="6">
        <f>+[1]TCHAD!CN26</f>
        <v>68.0499781850597</v>
      </c>
      <c r="M24" s="6">
        <f>+[1]TCHAD!CZ26</f>
        <v>95.16205936173327</v>
      </c>
      <c r="N24" s="6">
        <f>+[1]TCHAD!DH26</f>
        <v>79.288157961901618</v>
      </c>
    </row>
    <row r="25" spans="1:14" x14ac:dyDescent="0.3">
      <c r="A25" s="9" t="s">
        <v>18</v>
      </c>
      <c r="B25" s="16"/>
      <c r="C25" s="6">
        <f>+[1]TCHAD!AC27</f>
        <v>51658.26739999999</v>
      </c>
      <c r="D25" s="6">
        <f>+[1]TCHAD!AH27</f>
        <v>51645.615443073584</v>
      </c>
      <c r="E25" s="6">
        <f>+[1]TCHAD!AM27</f>
        <v>45042.482287059007</v>
      </c>
      <c r="F25" s="6">
        <f>+[1]TCHAD!AR27</f>
        <v>25651.882067243525</v>
      </c>
      <c r="G25" s="6">
        <f>+[1]TCHAD!AV27</f>
        <v>22119.687073460253</v>
      </c>
      <c r="H25" s="6">
        <f>+[1]TCHAD!BA27</f>
        <v>28644.615190980352</v>
      </c>
      <c r="I25" s="6">
        <f>+[1]TCHAD!BH27</f>
        <v>36105.715881167918</v>
      </c>
      <c r="J25" s="6">
        <f>+[1]TCHAD!BQ27</f>
        <v>33941.752345124871</v>
      </c>
      <c r="K25" s="6">
        <f>+[1]TCHAD!CC27</f>
        <v>23315.206360621887</v>
      </c>
      <c r="L25" s="6">
        <f>+[1]TCHAD!CN27</f>
        <v>37715.975053309936</v>
      </c>
      <c r="M25" s="6">
        <f>+[1]TCHAD!CZ27</f>
        <v>59231.024651931708</v>
      </c>
      <c r="N25" s="6">
        <f>+[1]TCHAD!DH27</f>
        <v>48168.707290441344</v>
      </c>
    </row>
    <row r="26" spans="1:14" x14ac:dyDescent="0.3">
      <c r="A26" s="9"/>
      <c r="B26" s="1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x14ac:dyDescent="0.3">
      <c r="A27" s="12" t="s">
        <v>19</v>
      </c>
      <c r="B27" s="12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x14ac:dyDescent="0.3">
      <c r="A28" s="12" t="s">
        <v>20</v>
      </c>
      <c r="B28" s="12"/>
      <c r="C28" s="6">
        <f>+[1]TCHAD!AC30</f>
        <v>20416.132346851828</v>
      </c>
      <c r="D28" s="6">
        <f>+[1]TCHAD!AH30</f>
        <v>20914.28597611501</v>
      </c>
      <c r="E28" s="6">
        <f>+[1]TCHAD!AM30</f>
        <v>22724.594553932217</v>
      </c>
      <c r="F28" s="6">
        <f>+[1]TCHAD!AR30</f>
        <v>22979.074661048162</v>
      </c>
      <c r="G28" s="6">
        <f>+[1]TCHAD!AV30</f>
        <v>23239.764082777736</v>
      </c>
      <c r="H28" s="6">
        <f>+[1]TCHAD!BA30</f>
        <v>23506.814326397511</v>
      </c>
      <c r="I28" s="6">
        <f>+[1]TCHAD!BH30</f>
        <v>24758.26407193975</v>
      </c>
      <c r="J28" s="6">
        <f>+[1]TCHAD!BQ30</f>
        <v>26448.411727074788</v>
      </c>
      <c r="K28" s="6">
        <f>+[1]TCHAD!CC30</f>
        <v>27573.738749238368</v>
      </c>
      <c r="L28" s="6">
        <f>+[1]TCHAD!CN30</f>
        <v>29393.605506688102</v>
      </c>
      <c r="M28" s="6">
        <f>+[1]TCHAD!CZ30</f>
        <v>30863.285782022507</v>
      </c>
      <c r="N28" s="6">
        <f>+[1]TCHAD!DH30</f>
        <v>32715.082928943859</v>
      </c>
    </row>
    <row r="29" spans="1:14" x14ac:dyDescent="0.3">
      <c r="A29" s="12" t="s">
        <v>21</v>
      </c>
      <c r="B29" s="12"/>
      <c r="C29" s="6">
        <f>+[1]TCHAD!AC31</f>
        <v>505.58249999999998</v>
      </c>
      <c r="D29" s="6">
        <f>+[1]TCHAD!AH31</f>
        <v>346.90500000000003</v>
      </c>
      <c r="E29" s="6">
        <f>+[1]TCHAD!AM31</f>
        <v>375.13200000000001</v>
      </c>
      <c r="F29" s="6">
        <f>+[1]TCHAD!AR31</f>
        <v>262.18950000000001</v>
      </c>
      <c r="G29" s="6">
        <f>+[1]TCHAD!AV31</f>
        <v>253.25196436059795</v>
      </c>
      <c r="H29" s="6">
        <f>+[1]TCHAD!BA31</f>
        <v>260.84952329141589</v>
      </c>
      <c r="I29" s="6">
        <f>+[1]TCHAD!BH31</f>
        <v>268.6750089901584</v>
      </c>
      <c r="J29" s="6">
        <f>+[1]TCHAD!BQ31</f>
        <v>276.73525925986314</v>
      </c>
      <c r="K29" s="6">
        <f>+[1]TCHAD!CC31</f>
        <v>276.06002522726908</v>
      </c>
      <c r="L29" s="6">
        <f>+[1]TCHAD!CN31</f>
        <v>278.82062547954177</v>
      </c>
      <c r="M29" s="6">
        <f>+[1]TCHAD!CZ31</f>
        <v>281.60883173433717</v>
      </c>
      <c r="N29" s="6">
        <f>+[1]TCHAD!DH31</f>
        <v>287.24100836902392</v>
      </c>
    </row>
    <row r="30" spans="1:14" x14ac:dyDescent="0.3">
      <c r="A30" s="12" t="s">
        <v>22</v>
      </c>
      <c r="B30" s="12"/>
      <c r="C30" s="6">
        <f>+[1]TCHAD!AC32</f>
        <v>771.37954735379492</v>
      </c>
      <c r="D30" s="6">
        <f>+[1]TCHAD!AH32</f>
        <v>388.85500000000002</v>
      </c>
      <c r="E30" s="6">
        <f>+[1]TCHAD!AM32</f>
        <v>474.80094211903179</v>
      </c>
      <c r="F30" s="6">
        <f>+[1]TCHAD!AR32</f>
        <v>424.86650817740565</v>
      </c>
      <c r="G30" s="6">
        <f>+[1]TCHAD!AV32</f>
        <v>377.45923351341997</v>
      </c>
      <c r="H30" s="6">
        <f>+[1]TCHAD!BA32</f>
        <v>405.63461754659539</v>
      </c>
      <c r="I30" s="6">
        <f>+[1]TCHAD!BH32</f>
        <v>388.78834990187789</v>
      </c>
      <c r="J30" s="6">
        <f>+[1]TCHAD!BQ32</f>
        <v>509.54855538055102</v>
      </c>
      <c r="K30" s="6">
        <f>+[1]TCHAD!CC32</f>
        <v>487.04352343703505</v>
      </c>
      <c r="L30" s="6">
        <f>+[1]TCHAD!CN32</f>
        <v>548.46336357509142</v>
      </c>
      <c r="M30" s="6">
        <f>+[1]TCHAD!CZ32</f>
        <v>590.87981184611715</v>
      </c>
      <c r="N30" s="6">
        <f>+[1]TCHAD!DH32</f>
        <v>537.86566757728053</v>
      </c>
    </row>
    <row r="31" spans="1:14" x14ac:dyDescent="0.3">
      <c r="A31" s="12"/>
      <c r="B31" s="12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x14ac:dyDescent="0.3">
      <c r="A32" s="12" t="s">
        <v>23</v>
      </c>
      <c r="B32" s="12"/>
      <c r="C32" s="6" t="str">
        <f>+[1]TCHAD!AC34</f>
        <v>2012/2013</v>
      </c>
      <c r="D32" s="6" t="str">
        <f>+[1]TCHAD!AH34</f>
        <v>2013/2014</v>
      </c>
      <c r="E32" s="6" t="str">
        <f>+[1]TCHAD!AM34</f>
        <v>2014/2015</v>
      </c>
      <c r="F32" s="6" t="str">
        <f>+[1]TCHAD!AR34</f>
        <v>2015/2016</v>
      </c>
      <c r="G32" s="6" t="str">
        <f>+[1]TCHAD!AV34</f>
        <v>2016/2017</v>
      </c>
      <c r="H32" s="6" t="str">
        <f>+[1]TCHAD!BA34</f>
        <v>2017/2018</v>
      </c>
      <c r="I32" s="6" t="str">
        <f>+[1]TCHAD!BH34</f>
        <v>2018/2019</v>
      </c>
      <c r="J32" s="6" t="str">
        <f>+[1]TCHAD!BQ34</f>
        <v>2019/2020</v>
      </c>
      <c r="K32" s="6" t="str">
        <f>+[1]TCHAD!CC34</f>
        <v>2020/2021</v>
      </c>
      <c r="L32" s="6" t="str">
        <f>+[1]TCHAD!CN34</f>
        <v>2021/2022</v>
      </c>
      <c r="M32" s="6" t="str">
        <f>+[1]TCHAD!CZ34</f>
        <v>2021/2022</v>
      </c>
      <c r="N32" s="6" t="str">
        <f>+[1]TCHAD!DH34</f>
        <v>2021/2022</v>
      </c>
    </row>
    <row r="33" spans="1:14" x14ac:dyDescent="0.3">
      <c r="A33" s="12" t="s">
        <v>2</v>
      </c>
      <c r="B33" s="12"/>
      <c r="C33" s="6">
        <f>+[1]TCHAD!AC35</f>
        <v>65.83</v>
      </c>
      <c r="D33" s="6">
        <f>+[1]TCHAD!AH35</f>
        <v>89.388000000000005</v>
      </c>
      <c r="E33" s="6">
        <f>+[1]TCHAD!AM35</f>
        <v>86.584000000000003</v>
      </c>
      <c r="F33" s="6">
        <f>+[1]TCHAD!AR35</f>
        <v>136.52000000000001</v>
      </c>
      <c r="G33" s="6">
        <f>+[1]TCHAD!AV35</f>
        <v>132.072</v>
      </c>
      <c r="H33" s="6">
        <f>+[1]TCHAD!BA35</f>
        <v>153.357</v>
      </c>
      <c r="I33" s="6">
        <f>+[1]TCHAD!BH35</f>
        <v>47.803000000000004</v>
      </c>
      <c r="J33" s="6">
        <f>+[1]TCHAD!BQ35</f>
        <v>15.513</v>
      </c>
      <c r="K33" s="6">
        <f>+[1]TCHAD!CC35</f>
        <v>113.494</v>
      </c>
      <c r="L33" s="6">
        <f>+[1]TCHAD!CN35</f>
        <v>123.11499999999999</v>
      </c>
      <c r="M33" s="6">
        <f>+[1]TCHAD!CZ35</f>
        <v>146.477</v>
      </c>
      <c r="N33" s="6">
        <f>+[1]TCHAD!DH35</f>
        <v>101.751</v>
      </c>
    </row>
    <row r="34" spans="1:14" x14ac:dyDescent="0.3">
      <c r="A34" s="12" t="s">
        <v>3</v>
      </c>
      <c r="B34" s="3"/>
      <c r="C34" s="6">
        <f>+[1]TCHAD!AC36</f>
        <v>215</v>
      </c>
      <c r="D34" s="6">
        <f>+[1]TCHAD!AH36</f>
        <v>240</v>
      </c>
      <c r="E34" s="6">
        <f>+[1]TCHAD!AM36</f>
        <v>240</v>
      </c>
      <c r="F34" s="6">
        <f>+[1]TCHAD!AR36</f>
        <v>240</v>
      </c>
      <c r="G34" s="6">
        <f>+[1]TCHAD!AV36</f>
        <v>240</v>
      </c>
      <c r="H34" s="6">
        <f>+[1]TCHAD!BA36</f>
        <v>240</v>
      </c>
      <c r="I34" s="6">
        <f>+[1]TCHAD!BH36</f>
        <v>220</v>
      </c>
      <c r="J34" s="6">
        <f>+[1]TCHAD!BQ36</f>
        <v>217</v>
      </c>
      <c r="K34" s="6">
        <f>+[1]TCHAD!CC36</f>
        <v>217</v>
      </c>
      <c r="L34" s="6">
        <f>+[1]TCHAD!CN36</f>
        <v>217</v>
      </c>
      <c r="M34" s="6">
        <f>+[1]TCHAD!CZ36</f>
        <v>217</v>
      </c>
      <c r="N34" s="6">
        <f>+[1]TCHAD!DH36</f>
        <v>217</v>
      </c>
    </row>
    <row r="35" spans="1:14" x14ac:dyDescent="0.3">
      <c r="A35" s="12"/>
      <c r="B35" s="3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x14ac:dyDescent="0.3">
      <c r="A36" s="3" t="s">
        <v>24</v>
      </c>
      <c r="B36" s="3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x14ac:dyDescent="0.3">
      <c r="A37" s="12" t="s">
        <v>25</v>
      </c>
      <c r="B37" s="3"/>
      <c r="C37" s="6">
        <f>+[1]TCHAD!AC39</f>
        <v>25.436</v>
      </c>
      <c r="D37" s="6">
        <f>+[1]TCHAD!AH39</f>
        <v>31.318999999999999</v>
      </c>
      <c r="E37" s="6">
        <f>+[1]TCHAD!AM39</f>
        <v>45.5</v>
      </c>
      <c r="F37" s="6">
        <f>+[1]TCHAD!AR39</f>
        <v>47</v>
      </c>
      <c r="G37" s="6">
        <f>+[1]TCHAD!AV39</f>
        <v>47.94</v>
      </c>
      <c r="H37" s="6">
        <f>+[1]TCHAD!BA39</f>
        <v>48.898000000000003</v>
      </c>
      <c r="I37" s="6">
        <f>+[1]TCHAD!BH39</f>
        <v>49.875999999999998</v>
      </c>
      <c r="J37" s="6">
        <f>+[1]TCHAD!BQ39</f>
        <v>50.874000000000002</v>
      </c>
      <c r="K37" s="6">
        <f>+[1]TCHAD!CC39</f>
        <v>50.849153999999999</v>
      </c>
      <c r="L37" s="6">
        <f>+[1]TCHAD!CN39</f>
        <v>54.305999999999997</v>
      </c>
      <c r="M37" s="6">
        <f>+[1]TCHAD!CZ39</f>
        <v>54.055</v>
      </c>
      <c r="N37" s="6">
        <f>+[1]TCHAD!DH39</f>
        <v>54.055</v>
      </c>
    </row>
    <row r="38" spans="1:14" x14ac:dyDescent="0.3">
      <c r="A38" s="12" t="s">
        <v>26</v>
      </c>
      <c r="B38" s="3"/>
      <c r="C38" s="6">
        <f>+[1]TCHAD!AC40</f>
        <v>708.95581066205386</v>
      </c>
      <c r="D38" s="6">
        <f>+[1]TCHAD!AH40</f>
        <v>1481.6567498251964</v>
      </c>
      <c r="E38" s="6">
        <f>+[1]TCHAD!AM40</f>
        <v>1480.8920049283965</v>
      </c>
      <c r="F38" s="6">
        <f>+[1]TCHAD!AR40</f>
        <v>1773.4558971901654</v>
      </c>
      <c r="G38" s="6">
        <f>+[1]TCHAD!AV40</f>
        <v>1778.1238648733845</v>
      </c>
      <c r="H38" s="6">
        <f>+[1]TCHAD!BA40</f>
        <v>1742.5851801302076</v>
      </c>
      <c r="I38" s="6">
        <f>+[1]TCHAD!BH40</f>
        <v>1665.5840777390758</v>
      </c>
      <c r="J38" s="6">
        <f>+[1]TCHAD!BQ40</f>
        <v>1757.6584591951932</v>
      </c>
      <c r="K38" s="6">
        <f>+[1]TCHAD!CC40</f>
        <v>1724.2638037838983</v>
      </c>
      <c r="L38" s="6">
        <f>+[1]TCHAD!CN40</f>
        <v>1662.7180225132138</v>
      </c>
      <c r="M38" s="6">
        <f>+[1]TCHAD!CZ40</f>
        <v>1867.2680598508502</v>
      </c>
      <c r="N38" s="6">
        <f>+[1]TCHAD!DH40</f>
        <v>1822.543562441695</v>
      </c>
    </row>
    <row r="39" spans="1:14" x14ac:dyDescent="0.3">
      <c r="A39" s="12" t="s">
        <v>27</v>
      </c>
      <c r="B39" s="3"/>
      <c r="C39" s="6">
        <f>+[1]TCHAD!AC41</f>
        <v>3000</v>
      </c>
      <c r="D39" s="6">
        <f>+[1]TCHAD!AH41</f>
        <v>3000</v>
      </c>
      <c r="E39" s="6">
        <f>+[1]TCHAD!AM41</f>
        <v>3000</v>
      </c>
      <c r="F39" s="6">
        <f>+[1]TCHAD!AR41</f>
        <v>3000</v>
      </c>
      <c r="G39" s="6">
        <f>+[1]TCHAD!AV41</f>
        <v>3000</v>
      </c>
      <c r="H39" s="6">
        <f>+[1]TCHAD!BA41</f>
        <v>3000</v>
      </c>
      <c r="I39" s="6">
        <f>+[1]TCHAD!BH41</f>
        <v>3000</v>
      </c>
      <c r="J39" s="6">
        <f>+[1]TCHAD!BQ41</f>
        <v>3000</v>
      </c>
      <c r="K39" s="6">
        <f>+[1]TCHAD!CC41</f>
        <v>3000</v>
      </c>
      <c r="L39" s="6">
        <f>+[1]TCHAD!CN41</f>
        <v>3000</v>
      </c>
      <c r="M39" s="6">
        <f>+[1]TCHAD!CZ41</f>
        <v>3000</v>
      </c>
      <c r="N39" s="6">
        <f>+[1]TCHAD!DH41</f>
        <v>3000</v>
      </c>
    </row>
    <row r="40" spans="1:14" x14ac:dyDescent="0.3">
      <c r="A40" s="12"/>
      <c r="B40" s="3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x14ac:dyDescent="0.3">
      <c r="A41" s="12" t="s">
        <v>28</v>
      </c>
      <c r="B41" s="12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x14ac:dyDescent="0.3">
      <c r="A42" s="12" t="s">
        <v>29</v>
      </c>
      <c r="B42" s="12"/>
      <c r="C42" s="30">
        <f>+[1]TCHAD!AC44</f>
        <v>1.1779378326246315E-2</v>
      </c>
      <c r="D42" s="30">
        <f>+[1]TCHAD!AH44</f>
        <v>1.3174405948501056E-2</v>
      </c>
      <c r="E42" s="30">
        <f>+[1]TCHAD!AM44</f>
        <v>1.9461382888032563E-2</v>
      </c>
      <c r="F42" s="30">
        <f>+[1]TCHAD!AR44</f>
        <v>2.1383405491331997E-2</v>
      </c>
      <c r="G42" s="30">
        <f>+[1]TCHAD!AV44</f>
        <v>1.6727528048337881E-2</v>
      </c>
      <c r="H42" s="30">
        <f>+[1]TCHAD!BA44</f>
        <v>2.3359999999999999E-2</v>
      </c>
      <c r="I42" s="30">
        <f>+[1]TCHAD!BH44</f>
        <v>2.2842810832403471E-2</v>
      </c>
      <c r="J42" s="30">
        <f>+[1]TCHAD!BQ44</f>
        <v>1.7476609770993523E-2</v>
      </c>
      <c r="K42" s="30">
        <f>+[1]TCHAD!CC44</f>
        <v>-4.4766746916022115E-2</v>
      </c>
      <c r="L42" s="30">
        <f>+[1]TCHAD!CN44</f>
        <v>5.1890108790062728E-2</v>
      </c>
      <c r="M42" s="30">
        <f>+[1]TCHAD!CZ44</f>
        <v>2.6999999999999913E-2</v>
      </c>
      <c r="N42" s="30">
        <f>+[1]TCHAD!DH44</f>
        <v>1.551009171168527E-2</v>
      </c>
    </row>
    <row r="43" spans="1:14" x14ac:dyDescent="0.3">
      <c r="A43" s="12" t="s">
        <v>30</v>
      </c>
      <c r="B43" s="12"/>
      <c r="C43" s="30">
        <f>+[1]TCHAD!AC45</f>
        <v>1.83E-3</v>
      </c>
      <c r="D43" s="30">
        <f>+[1]TCHAD!AH45</f>
        <v>5.7600000000000004E-3</v>
      </c>
      <c r="E43" s="30">
        <f>+[1]TCHAD!AM45</f>
        <v>6.3699999999999998E-3</v>
      </c>
      <c r="F43" s="30">
        <f>+[1]TCHAD!AR45</f>
        <v>1.0670000000000001E-2</v>
      </c>
      <c r="G43" s="30">
        <f>+[1]TCHAD!AV45</f>
        <v>1.188E-2</v>
      </c>
      <c r="H43" s="30">
        <f>+[1]TCHAD!BA45</f>
        <v>2.3E-2</v>
      </c>
      <c r="I43" s="30">
        <f>+[1]TCHAD!BH45</f>
        <v>1.8405625217818189E-2</v>
      </c>
      <c r="J43" s="30">
        <f>+[1]TCHAD!BQ45</f>
        <v>1.8389437923970853E-2</v>
      </c>
      <c r="K43" s="30">
        <f>+[1]TCHAD!CC45</f>
        <v>-7.8595219532308636E-2</v>
      </c>
      <c r="L43" s="30">
        <f>+[1]TCHAD!CN45</f>
        <v>6.7645634579325042E-2</v>
      </c>
      <c r="M43" s="30">
        <f>+[1]TCHAD!CZ45</f>
        <v>2.4999999999999911E-2</v>
      </c>
      <c r="N43" s="30">
        <f>+[1]TCHAD!DH45</f>
        <v>9.5228108746459039E-3</v>
      </c>
    </row>
    <row r="44" spans="1:14" x14ac:dyDescent="0.3">
      <c r="A44" s="12" t="s">
        <v>31</v>
      </c>
      <c r="B44" s="12"/>
      <c r="C44" s="30">
        <f>+[1]TCHAD!AC46</f>
        <v>1.9550000000000001E-2</v>
      </c>
      <c r="D44" s="30">
        <f>+[1]TCHAD!AH46</f>
        <v>1.4E-2</v>
      </c>
      <c r="E44" s="30">
        <f>+[1]TCHAD!AM46</f>
        <v>1.4477467095322938E-2</v>
      </c>
      <c r="F44" s="30">
        <f>+[1]TCHAD!AR46</f>
        <v>2.7299999999999998E-3</v>
      </c>
      <c r="G44" s="30">
        <f>+[1]TCHAD!AV46</f>
        <v>7.6600000000000001E-3</v>
      </c>
      <c r="H44" s="30">
        <f>+[1]TCHAD!BA46</f>
        <v>1.704E-2</v>
      </c>
      <c r="I44" s="30">
        <f>+[1]TCHAD!BH46</f>
        <v>1.9581048937891143E-2</v>
      </c>
      <c r="J44" s="30">
        <f>+[1]TCHAD!BQ46</f>
        <v>1.3998391531663712E-2</v>
      </c>
      <c r="K44" s="30">
        <f>+[1]TCHAD!CC46</f>
        <v>6.82291342281105E-3</v>
      </c>
      <c r="L44" s="30">
        <f>+[1]TCHAD!CN46</f>
        <v>3.1042204520379979E-2</v>
      </c>
      <c r="M44" s="30">
        <f>+[1]TCHAD!CZ46</f>
        <v>7.2726327533035873E-2</v>
      </c>
      <c r="N44" s="30">
        <f>+[1]TCHAD!DH46</f>
        <v>4.5678950975363453E-2</v>
      </c>
    </row>
    <row r="45" spans="1:14" x14ac:dyDescent="0.3">
      <c r="A45" s="12" t="s">
        <v>30</v>
      </c>
      <c r="B45" s="12"/>
      <c r="C45" s="30">
        <f>+[1]TCHAD!AC47</f>
        <v>2.2179999999999998E-2</v>
      </c>
      <c r="D45" s="30">
        <f>+[1]TCHAD!AH47</f>
        <v>9.92E-3</v>
      </c>
      <c r="E45" s="30">
        <f>+[1]TCHAD!AM47</f>
        <v>6.13E-3</v>
      </c>
      <c r="F45" s="30">
        <f>+[1]TCHAD!AR47</f>
        <v>8.8000000000000003E-4</v>
      </c>
      <c r="G45" s="30">
        <f>+[1]TCHAD!AV47</f>
        <v>3.46E-3</v>
      </c>
      <c r="H45" s="30">
        <f>+[1]TCHAD!BA47</f>
        <v>1.1610000000000001E-2</v>
      </c>
      <c r="I45" s="30">
        <f>+[1]TCHAD!BH47</f>
        <v>2.1000000000000001E-2</v>
      </c>
      <c r="J45" s="30">
        <f>+[1]TCHAD!BQ47</f>
        <v>1.2970000000000001E-2</v>
      </c>
      <c r="K45" s="30">
        <f>+[1]TCHAD!CC47</f>
        <v>5.2500000000000003E-3</v>
      </c>
      <c r="L45" s="30">
        <f>+[1]TCHAD!CN47</f>
        <v>1.0800000000000001E-2</v>
      </c>
      <c r="M45" s="30">
        <f>+[1]TCHAD!CZ47</f>
        <v>3.032237435946139E-2</v>
      </c>
      <c r="N45" s="30">
        <f>+[1]TCHAD!DH47</f>
        <v>5.199999999999938E-2</v>
      </c>
    </row>
    <row r="46" spans="1:14" x14ac:dyDescent="0.3">
      <c r="A46" s="12" t="s">
        <v>32</v>
      </c>
      <c r="B46" s="12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x14ac:dyDescent="0.3">
      <c r="A47" s="12" t="s">
        <v>33</v>
      </c>
      <c r="B47" s="12"/>
      <c r="C47" s="6">
        <f>+[1]TCHAD!AC51</f>
        <v>510.23413192283755</v>
      </c>
      <c r="D47" s="6">
        <f>+[1]TCHAD!AH51</f>
        <v>493.88558327506541</v>
      </c>
      <c r="E47" s="6">
        <f>+[1]TCHAD!AM51</f>
        <v>493.63066830946553</v>
      </c>
      <c r="F47" s="6">
        <f>+[1]TCHAD!AR51</f>
        <v>591.15196573005517</v>
      </c>
      <c r="G47" s="6">
        <f>+[1]TCHAD!AV51</f>
        <v>592.70795495779487</v>
      </c>
      <c r="H47" s="6">
        <f>+[1]TCHAD!BA51</f>
        <v>580.86172671006921</v>
      </c>
      <c r="I47" s="6">
        <f>+[1]TCHAD!BH51</f>
        <v>555.19469257969195</v>
      </c>
      <c r="J47" s="6">
        <f>+[1]TCHAD!BQ51</f>
        <v>585.88615306506438</v>
      </c>
      <c r="K47" s="6">
        <f>+[1]TCHAD!CC51</f>
        <v>574.7546012612994</v>
      </c>
      <c r="L47" s="6">
        <f>+[1]TCHAD!CN51</f>
        <v>554.23934083773793</v>
      </c>
      <c r="M47" s="6">
        <f>+[1]TCHAD!CZ51</f>
        <v>622.42268661695005</v>
      </c>
      <c r="N47" s="6">
        <f>+[1]TCHAD!DH51</f>
        <v>607.51452081389834</v>
      </c>
    </row>
    <row r="48" spans="1:14" ht="15" thickBot="1" x14ac:dyDescent="0.35">
      <c r="A48" s="12" t="s">
        <v>34</v>
      </c>
      <c r="B48" s="12"/>
      <c r="C48" s="6">
        <f>+[1]TCHAD!AC52</f>
        <v>781.48894459004066</v>
      </c>
      <c r="D48" s="6">
        <f>+[1]TCHAD!AH52</f>
        <v>750.56101248164089</v>
      </c>
      <c r="E48" s="6">
        <f>+[1]TCHAD!AM52</f>
        <v>749.67798263364205</v>
      </c>
      <c r="F48" s="6">
        <f>+[1]TCHAD!AR52</f>
        <v>917.72535358804203</v>
      </c>
      <c r="G48" s="6">
        <f>+[1]TCHAD!AV52</f>
        <v>823.77348507876923</v>
      </c>
      <c r="H48" s="6">
        <f>+[1]TCHAD!BA52</f>
        <v>805.26862021658121</v>
      </c>
      <c r="I48" s="6">
        <f>+[1]TCHAD!BH52</f>
        <v>785.92904775458373</v>
      </c>
      <c r="J48" s="6">
        <f>+[1]TCHAD!BQ52</f>
        <v>809.52840159656068</v>
      </c>
      <c r="K48" s="6">
        <f>+[1]TCHAD!CC52</f>
        <v>800.47759137449032</v>
      </c>
      <c r="L48" s="6">
        <f>+[1]TCHAD!CN52</f>
        <v>789.66199493627528</v>
      </c>
      <c r="M48" s="6">
        <f>+[1]TCHAD!CZ52</f>
        <v>832.44232397241092</v>
      </c>
      <c r="N48" s="6">
        <f>+[1]TCHAD!DH52</f>
        <v>815.87822249693727</v>
      </c>
    </row>
    <row r="49" spans="1:14" ht="15" thickTop="1" x14ac:dyDescent="0.3">
      <c r="A49" s="18" t="s">
        <v>37</v>
      </c>
      <c r="B49" s="17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71" spans="1:2" s="2" customFormat="1" x14ac:dyDescent="0.3">
      <c r="A71" s="1"/>
      <c r="B71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debsbetch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EHOWE</dc:creator>
  <cp:lastModifiedBy>CMBEAC</cp:lastModifiedBy>
  <dcterms:created xsi:type="dcterms:W3CDTF">2019-06-03T14:19:40Z</dcterms:created>
  <dcterms:modified xsi:type="dcterms:W3CDTF">2023-10-12T16:16:35Z</dcterms:modified>
</cp:coreProperties>
</file>