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20" windowHeight="8184"/>
  </bookViews>
  <sheets>
    <sheet name="debsbegui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48" i="1" l="1"/>
  <c r="B47" i="1"/>
  <c r="B44" i="1"/>
  <c r="B43" i="1"/>
  <c r="B42" i="1"/>
  <c r="B41" i="1"/>
  <c r="B38" i="1"/>
  <c r="B37" i="1"/>
  <c r="B36" i="1"/>
  <c r="B33" i="1"/>
  <c r="B32" i="1"/>
  <c r="B31" i="1"/>
  <c r="B28" i="1"/>
  <c r="B27" i="1"/>
  <c r="B26" i="1"/>
  <c r="B25" i="1"/>
  <c r="B24" i="1"/>
  <c r="B21" i="1"/>
  <c r="B20" i="1"/>
  <c r="B19" i="1"/>
  <c r="B18" i="1"/>
  <c r="B15" i="1"/>
  <c r="B14" i="1"/>
  <c r="B13" i="1"/>
  <c r="B12" i="1"/>
  <c r="B11" i="1"/>
  <c r="B10" i="1"/>
  <c r="B9" i="1"/>
  <c r="B8" i="1"/>
  <c r="C48" i="1"/>
  <c r="C47" i="1"/>
  <c r="C44" i="1"/>
  <c r="C43" i="1"/>
  <c r="C42" i="1"/>
  <c r="C41" i="1"/>
  <c r="C38" i="1"/>
  <c r="C37" i="1"/>
  <c r="C36" i="1"/>
  <c r="C33" i="1"/>
  <c r="C32" i="1"/>
  <c r="C31" i="1"/>
  <c r="C28" i="1"/>
  <c r="C27" i="1"/>
  <c r="C26" i="1"/>
  <c r="C25" i="1"/>
  <c r="C24" i="1"/>
  <c r="C21" i="1"/>
  <c r="C20" i="1"/>
  <c r="C19" i="1"/>
  <c r="C18" i="1"/>
  <c r="C15" i="1"/>
  <c r="C14" i="1"/>
  <c r="C13" i="1"/>
  <c r="C12" i="1"/>
  <c r="C11" i="1"/>
  <c r="C10" i="1"/>
  <c r="C9" i="1"/>
  <c r="C8" i="1"/>
  <c r="D48" i="1"/>
  <c r="D47" i="1"/>
  <c r="D44" i="1"/>
  <c r="D43" i="1"/>
  <c r="D42" i="1"/>
  <c r="D41" i="1"/>
  <c r="D38" i="1"/>
  <c r="D37" i="1"/>
  <c r="D36" i="1"/>
  <c r="D33" i="1"/>
  <c r="D32" i="1"/>
  <c r="D31" i="1"/>
  <c r="D28" i="1"/>
  <c r="D27" i="1"/>
  <c r="D26" i="1"/>
  <c r="D25" i="1"/>
  <c r="D24" i="1"/>
  <c r="D21" i="1"/>
  <c r="D20" i="1"/>
  <c r="D19" i="1"/>
  <c r="D18" i="1"/>
  <c r="D15" i="1"/>
  <c r="D14" i="1"/>
  <c r="D13" i="1"/>
  <c r="D12" i="1"/>
  <c r="D11" i="1"/>
  <c r="D10" i="1"/>
  <c r="D9" i="1"/>
  <c r="D8" i="1"/>
  <c r="E48" i="1"/>
  <c r="E47" i="1"/>
  <c r="E44" i="1"/>
  <c r="E43" i="1"/>
  <c r="E42" i="1"/>
  <c r="E41" i="1"/>
  <c r="E38" i="1"/>
  <c r="E37" i="1"/>
  <c r="E36" i="1"/>
  <c r="E33" i="1"/>
  <c r="E32" i="1"/>
  <c r="E31" i="1"/>
  <c r="E28" i="1"/>
  <c r="E27" i="1"/>
  <c r="E26" i="1"/>
  <c r="E25" i="1"/>
  <c r="E24" i="1"/>
  <c r="E21" i="1"/>
  <c r="E20" i="1"/>
  <c r="E19" i="1"/>
  <c r="E18" i="1"/>
  <c r="E15" i="1"/>
  <c r="E14" i="1"/>
  <c r="E13" i="1"/>
  <c r="E12" i="1"/>
  <c r="E11" i="1"/>
  <c r="E10" i="1"/>
  <c r="E9" i="1"/>
  <c r="E8" i="1"/>
  <c r="F48" i="1"/>
  <c r="F47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1" i="1"/>
  <c r="F20" i="1"/>
  <c r="F19" i="1"/>
  <c r="F18" i="1"/>
  <c r="F15" i="1"/>
  <c r="F14" i="1"/>
  <c r="F13" i="1"/>
  <c r="F12" i="1"/>
  <c r="F11" i="1"/>
  <c r="F10" i="1"/>
  <c r="F9" i="1"/>
  <c r="F8" i="1"/>
  <c r="G48" i="1"/>
  <c r="G47" i="1"/>
  <c r="G44" i="1"/>
  <c r="G43" i="1"/>
  <c r="G42" i="1"/>
  <c r="G41" i="1"/>
  <c r="G38" i="1"/>
  <c r="G37" i="1"/>
  <c r="G36" i="1"/>
  <c r="G33" i="1"/>
  <c r="G32" i="1"/>
  <c r="G31" i="1"/>
  <c r="G28" i="1"/>
  <c r="G27" i="1"/>
  <c r="G26" i="1"/>
  <c r="G25" i="1"/>
  <c r="G24" i="1"/>
  <c r="G21" i="1"/>
  <c r="G20" i="1"/>
  <c r="G19" i="1"/>
  <c r="G18" i="1"/>
  <c r="G15" i="1"/>
  <c r="G14" i="1"/>
  <c r="G13" i="1"/>
  <c r="G12" i="1"/>
  <c r="G11" i="1"/>
  <c r="G10" i="1"/>
  <c r="G9" i="1"/>
  <c r="G8" i="1"/>
  <c r="H48" i="1"/>
  <c r="H47" i="1"/>
  <c r="H44" i="1"/>
  <c r="H43" i="1"/>
  <c r="H42" i="1"/>
  <c r="H41" i="1"/>
  <c r="H38" i="1"/>
  <c r="H37" i="1"/>
  <c r="H36" i="1"/>
  <c r="H33" i="1"/>
  <c r="H32" i="1"/>
  <c r="H31" i="1"/>
  <c r="H28" i="1"/>
  <c r="H27" i="1"/>
  <c r="H26" i="1"/>
  <c r="H25" i="1"/>
  <c r="H24" i="1"/>
  <c r="H21" i="1"/>
  <c r="H20" i="1"/>
  <c r="H19" i="1"/>
  <c r="H18" i="1"/>
  <c r="H15" i="1"/>
  <c r="H14" i="1"/>
  <c r="H13" i="1"/>
  <c r="H12" i="1"/>
  <c r="H11" i="1"/>
  <c r="H10" i="1"/>
  <c r="H9" i="1"/>
  <c r="H8" i="1"/>
  <c r="I48" i="1"/>
  <c r="I47" i="1"/>
  <c r="I44" i="1"/>
  <c r="I43" i="1"/>
  <c r="I42" i="1"/>
  <c r="I41" i="1"/>
  <c r="I38" i="1"/>
  <c r="I37" i="1"/>
  <c r="I36" i="1"/>
  <c r="I33" i="1"/>
  <c r="I32" i="1"/>
  <c r="I31" i="1"/>
  <c r="I28" i="1"/>
  <c r="I27" i="1"/>
  <c r="I26" i="1"/>
  <c r="I25" i="1"/>
  <c r="I24" i="1"/>
  <c r="I21" i="1"/>
  <c r="I20" i="1"/>
  <c r="I19" i="1"/>
  <c r="I18" i="1"/>
  <c r="I15" i="1"/>
  <c r="I14" i="1"/>
  <c r="I13" i="1"/>
  <c r="I12" i="1"/>
  <c r="I11" i="1"/>
  <c r="I10" i="1"/>
  <c r="I9" i="1"/>
  <c r="I8" i="1"/>
  <c r="J48" i="1"/>
  <c r="J47" i="1"/>
  <c r="J44" i="1"/>
  <c r="J43" i="1"/>
  <c r="J42" i="1"/>
  <c r="J41" i="1"/>
  <c r="J38" i="1"/>
  <c r="J37" i="1"/>
  <c r="J36" i="1"/>
  <c r="J33" i="1"/>
  <c r="J32" i="1"/>
  <c r="J31" i="1"/>
  <c r="J28" i="1"/>
  <c r="J27" i="1"/>
  <c r="J26" i="1"/>
  <c r="J25" i="1"/>
  <c r="J24" i="1"/>
  <c r="J21" i="1"/>
  <c r="J20" i="1"/>
  <c r="J19" i="1"/>
  <c r="J18" i="1"/>
  <c r="J15" i="1"/>
  <c r="J14" i="1"/>
  <c r="J13" i="1"/>
  <c r="J12" i="1"/>
  <c r="J11" i="1"/>
  <c r="J10" i="1"/>
  <c r="J9" i="1"/>
  <c r="J8" i="1"/>
  <c r="K48" i="1"/>
  <c r="K47" i="1"/>
  <c r="K44" i="1"/>
  <c r="K43" i="1"/>
  <c r="K42" i="1"/>
  <c r="K41" i="1"/>
  <c r="K38" i="1"/>
  <c r="K37" i="1"/>
  <c r="K36" i="1"/>
  <c r="K33" i="1"/>
  <c r="K32" i="1"/>
  <c r="K31" i="1"/>
  <c r="K28" i="1"/>
  <c r="K27" i="1"/>
  <c r="K26" i="1"/>
  <c r="K25" i="1"/>
  <c r="K24" i="1"/>
  <c r="K21" i="1"/>
  <c r="K20" i="1"/>
  <c r="K19" i="1"/>
  <c r="K18" i="1"/>
  <c r="K15" i="1"/>
  <c r="K14" i="1"/>
  <c r="K13" i="1"/>
  <c r="K12" i="1"/>
  <c r="K11" i="1"/>
  <c r="K10" i="1"/>
  <c r="K9" i="1"/>
  <c r="K8" i="1"/>
  <c r="L48" i="1"/>
  <c r="L47" i="1"/>
  <c r="L44" i="1"/>
  <c r="L43" i="1"/>
  <c r="L42" i="1"/>
  <c r="L41" i="1"/>
  <c r="L38" i="1"/>
  <c r="L37" i="1"/>
  <c r="L36" i="1"/>
  <c r="L33" i="1"/>
  <c r="L32" i="1"/>
  <c r="L31" i="1"/>
  <c r="L28" i="1"/>
  <c r="L27" i="1"/>
  <c r="L26" i="1"/>
  <c r="L25" i="1"/>
  <c r="L24" i="1"/>
  <c r="L21" i="1"/>
  <c r="L20" i="1"/>
  <c r="L19" i="1"/>
  <c r="L18" i="1"/>
  <c r="L15" i="1"/>
  <c r="L14" i="1"/>
  <c r="L13" i="1"/>
  <c r="L12" i="1"/>
  <c r="L11" i="1"/>
  <c r="L10" i="1"/>
  <c r="L9" i="1"/>
  <c r="L8" i="1"/>
  <c r="M48" i="1"/>
  <c r="M47" i="1"/>
  <c r="M44" i="1"/>
  <c r="M43" i="1"/>
  <c r="M42" i="1"/>
  <c r="M41" i="1"/>
  <c r="M38" i="1"/>
  <c r="M37" i="1"/>
  <c r="M36" i="1"/>
  <c r="M33" i="1"/>
  <c r="M32" i="1"/>
  <c r="M31" i="1"/>
  <c r="M28" i="1"/>
  <c r="M27" i="1"/>
  <c r="M26" i="1"/>
  <c r="M25" i="1"/>
  <c r="M24" i="1"/>
  <c r="M21" i="1"/>
  <c r="M20" i="1"/>
  <c r="M19" i="1"/>
  <c r="M18" i="1"/>
  <c r="M15" i="1"/>
  <c r="M14" i="1"/>
  <c r="M13" i="1"/>
  <c r="M12" i="1"/>
  <c r="M11" i="1"/>
  <c r="M10" i="1"/>
  <c r="M9" i="1"/>
  <c r="M8" i="1"/>
  <c r="K4" i="1"/>
  <c r="J4" i="1"/>
  <c r="I4" i="1"/>
  <c r="H4" i="1"/>
  <c r="G4" i="1"/>
  <c r="F4" i="1"/>
  <c r="E4" i="1"/>
  <c r="D4" i="1"/>
  <c r="C4" i="1" s="1"/>
  <c r="B4" i="1" s="1"/>
  <c r="L4" i="1"/>
</calcChain>
</file>

<file path=xl/sharedStrings.xml><?xml version="1.0" encoding="utf-8"?>
<sst xmlns="http://schemas.openxmlformats.org/spreadsheetml/2006/main" count="42" uniqueCount="37">
  <si>
    <t>Pétrole brut</t>
  </si>
  <si>
    <t xml:space="preserve">   Production (en millions de tonnes)</t>
  </si>
  <si>
    <t xml:space="preserve">   Production (en milliers de barils/jour)</t>
  </si>
  <si>
    <t xml:space="preserve">   Exportations (en millions de tonnes)</t>
  </si>
  <si>
    <t xml:space="preserve">   Prix moyen à l'exportation (milliers de FCFA/tonne)</t>
  </si>
  <si>
    <t xml:space="preserve">   Prix du baril (en $ E.U.) - Spot crude  </t>
  </si>
  <si>
    <t xml:space="preserve">   Prix du baril (en $ E.U.) - pétrole équato-guinéen</t>
  </si>
  <si>
    <t xml:space="preserve">   Décote moyenne du pétrole équato-guinéen (en $ E.U.) </t>
  </si>
  <si>
    <t xml:space="preserve">   Prix du baril (en FCFA)</t>
  </si>
  <si>
    <t xml:space="preserve">Méthanol et Autres Gaz </t>
  </si>
  <si>
    <t xml:space="preserve">   Exportations (en milliers de tonnes)</t>
  </si>
  <si>
    <t xml:space="preserve">   Exportations (en milliers de Bbls/jour)</t>
  </si>
  <si>
    <t xml:space="preserve">   Cours mondial du Méthanol et Autres Gaz (Dollars/tonne)</t>
  </si>
  <si>
    <t xml:space="preserve">   Prix à l'exportation (milliers de FCFA/tonne)</t>
  </si>
  <si>
    <t xml:space="preserve">Bois </t>
  </si>
  <si>
    <t xml:space="preserve">   Production de grumes (en milliers de m3)</t>
  </si>
  <si>
    <t xml:space="preserve">   Production de bois débités (en milliers de m3)</t>
  </si>
  <si>
    <t xml:space="preserve">   Exportations (en milliers de m3)</t>
  </si>
  <si>
    <t xml:space="preserve">   Cours mondial des grumes (Dollar/m3)</t>
  </si>
  <si>
    <t xml:space="preserve">   Prix à l'exportation (milliers de FCFA/m3)</t>
  </si>
  <si>
    <t>Cacao</t>
  </si>
  <si>
    <t xml:space="preserve">   Cours mondial du cacao (Dollars/tonne)</t>
  </si>
  <si>
    <t xml:space="preserve">   Prix à l'exportation (FCFA/kg)</t>
  </si>
  <si>
    <t>Café</t>
  </si>
  <si>
    <t xml:space="preserve">   Exportations (en tonnes)</t>
  </si>
  <si>
    <t xml:space="preserve">   Cours mondial du Robusta (Cents/livre)</t>
  </si>
  <si>
    <t>Croissance et inflation des principaux partenaires</t>
  </si>
  <si>
    <t xml:space="preserve">   Croissance 1/</t>
  </si>
  <si>
    <t xml:space="preserve">     dont: France </t>
  </si>
  <si>
    <t xml:space="preserve">   Inflation 1/</t>
  </si>
  <si>
    <t>Taux de change et d'intéret</t>
  </si>
  <si>
    <t xml:space="preserve">   FCFA/$ E.U. (moyenne)</t>
  </si>
  <si>
    <t xml:space="preserve">   FCFA/DTS</t>
  </si>
  <si>
    <t>Estim</t>
  </si>
  <si>
    <t>GUINEE EQUATORIALE: Données et Hypothèses de base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</si>
  <si>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nationales, FMI, OCDE, Banque de France et BEAC.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</si>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</sst>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"/>
    <numFmt numFmtId="165" formatCode="0.0_)"/>
    <numFmt numFmtId="166" formatCode="0.00_)"/>
    <numFmt numFmtId="167" formatCode="0.000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164" fontId="2" fillId="0" borderId="0"/>
    <xf numFmtId="166" fontId="2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0" borderId="2" xfId="0" applyFont="1" applyBorder="1" applyAlignment="1">
      <alignment horizontal="right"/>
    </xf>
    <xf numFmtId="0" fontId="0" fillId="0" borderId="0" xfId="0" applyFont="1"/>
    <xf numFmtId="164" fontId="7" fillId="2" borderId="0" xfId="1" applyFont="1" applyFill="1" applyBorder="1"/>
    <xf numFmtId="165" fontId="7" fillId="2" borderId="0" xfId="1" applyNumberFormat="1" applyFont="1" applyFill="1" applyBorder="1" applyAlignment="1" applyProtection="1">
      <alignment horizontal="right"/>
    </xf>
    <xf numFmtId="165" fontId="7" fillId="2" borderId="0" xfId="1" applyNumberFormat="1" applyFont="1" applyFill="1" applyBorder="1" applyAlignment="1" applyProtection="1">
      <alignment horizontal="center"/>
    </xf>
    <xf numFmtId="165" fontId="8" fillId="2" borderId="0" xfId="1" applyNumberFormat="1" applyFont="1" applyFill="1" applyBorder="1" applyAlignment="1" applyProtection="1">
      <alignment horizontal="center"/>
    </xf>
    <xf numFmtId="165" fontId="8" fillId="2" borderId="0" xfId="1" applyNumberFormat="1" applyFont="1" applyFill="1" applyBorder="1" applyProtection="1"/>
    <xf numFmtId="165" fontId="8" fillId="3" borderId="0" xfId="1" applyNumberFormat="1" applyFont="1" applyFill="1" applyBorder="1" applyProtection="1"/>
    <xf numFmtId="15" fontId="7" fillId="2" borderId="0" xfId="2" applyNumberFormat="1" applyFont="1" applyFill="1" applyBorder="1" applyAlignment="1" applyProtection="1">
      <alignment horizontal="center"/>
    </xf>
    <xf numFmtId="168" fontId="7" fillId="2" borderId="0" xfId="3" applyNumberFormat="1" applyFont="1" applyFill="1" applyBorder="1"/>
    <xf numFmtId="164" fontId="7" fillId="3" borderId="0" xfId="1" applyFont="1" applyFill="1" applyBorder="1"/>
    <xf numFmtId="164" fontId="9" fillId="2" borderId="1" xfId="1" quotePrefix="1" applyFont="1" applyFill="1" applyBorder="1" applyAlignment="1" applyProtection="1">
      <alignment horizontal="left"/>
    </xf>
    <xf numFmtId="164" fontId="10" fillId="2" borderId="0" xfId="1" applyFont="1" applyFill="1" applyBorder="1" applyAlignment="1" applyProtection="1">
      <alignment horizontal="left"/>
    </xf>
    <xf numFmtId="165" fontId="10" fillId="2" borderId="0" xfId="1" applyNumberFormat="1" applyFont="1" applyFill="1" applyBorder="1"/>
    <xf numFmtId="165" fontId="10" fillId="2" borderId="0" xfId="1" applyNumberFormat="1" applyFont="1" applyFill="1" applyBorder="1" applyProtection="1"/>
    <xf numFmtId="167" fontId="10" fillId="2" borderId="0" xfId="1" applyNumberFormat="1" applyFont="1" applyFill="1" applyBorder="1"/>
    <xf numFmtId="168" fontId="10" fillId="2" borderId="0" xfId="3" applyNumberFormat="1" applyFont="1" applyFill="1" applyBorder="1"/>
    <xf numFmtId="168" fontId="10" fillId="2" borderId="0" xfId="3" applyNumberFormat="1" applyFont="1" applyFill="1" applyBorder="1" applyProtection="1"/>
    <xf numFmtId="168" fontId="10" fillId="3" borderId="0" xfId="3" applyNumberFormat="1" applyFont="1" applyFill="1" applyBorder="1"/>
    <xf numFmtId="164" fontId="10" fillId="3" borderId="0" xfId="1" applyFont="1" applyFill="1" applyBorder="1"/>
    <xf numFmtId="165" fontId="10" fillId="3" borderId="0" xfId="1" applyNumberFormat="1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166" fontId="10" fillId="2" borderId="0" xfId="2" applyFont="1" applyFill="1" applyBorder="1" applyAlignment="1" applyProtection="1">
      <alignment horizontal="left"/>
    </xf>
    <xf numFmtId="164" fontId="10" fillId="2" borderId="0" xfId="1" applyFont="1" applyFill="1" applyBorder="1"/>
    <xf numFmtId="164" fontId="10" fillId="2" borderId="0" xfId="1" quotePrefix="1" applyFont="1" applyFill="1" applyBorder="1" applyAlignment="1" applyProtection="1">
      <alignment horizontal="left"/>
    </xf>
    <xf numFmtId="164" fontId="10" fillId="2" borderId="1" xfId="1" applyFont="1" applyFill="1" applyBorder="1"/>
    <xf numFmtId="164" fontId="10" fillId="3" borderId="1" xfId="1" applyFont="1" applyFill="1" applyBorder="1"/>
    <xf numFmtId="0" fontId="1" fillId="0" borderId="0" xfId="0" applyFont="1"/>
  </cellXfs>
  <cellStyles count="4">
    <cellStyle name="Normal" xfId="0" builtinId="0"/>
    <cellStyle name="Normal_GUINEE" xfId="1"/>
    <cellStyle name="Normal_TCHAD" xfId="2"/>
    <cellStyle name="Pourcentage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Guin&#233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NEE"/>
      <sheetName val="MGUINEE"/>
      <sheetName val="Saisie Monnaie"/>
      <sheetName val="FMI_BEAC"/>
      <sheetName val="Saisie FP"/>
      <sheetName val="OUTPUT_GAP"/>
      <sheetName val="GUITEXTE"/>
      <sheetName val="Saisie BDP"/>
      <sheetName val="Données communes"/>
      <sheetName val="Graphique2"/>
      <sheetName val="Calculs GAZ et Pétrole"/>
      <sheetName val="Feuil1"/>
      <sheetName val="Prévisions GAZ 2016"/>
      <sheetName val="IPI_ICAI"/>
      <sheetName val="EAU_ELECT"/>
      <sheetName val="INVEST"/>
      <sheetName val="Inflation"/>
      <sheetName val="SMLGui"/>
    </sheetNames>
    <sheetDataSet>
      <sheetData sheetId="0">
        <row r="10">
          <cell r="AC10">
            <v>14.940495777277992</v>
          </cell>
          <cell r="AD10">
            <v>13.006095856334763</v>
          </cell>
          <cell r="AE10">
            <v>13.212383016424726</v>
          </cell>
          <cell r="AF10">
            <v>12.05625993321066</v>
          </cell>
          <cell r="AJ10">
            <v>10.161056634635042</v>
          </cell>
          <cell r="AO10">
            <v>8.6864404007360445</v>
          </cell>
          <cell r="AV10">
            <v>7.8848365024194083</v>
          </cell>
          <cell r="BE10">
            <v>7.1456581612485497</v>
          </cell>
          <cell r="BQ10">
            <v>7.1496611463231776</v>
          </cell>
          <cell r="CD10">
            <v>5.915232058883662</v>
          </cell>
          <cell r="CP10">
            <v>5.4115525227742562</v>
          </cell>
          <cell r="CX10">
            <v>4.1946631908948406</v>
          </cell>
        </row>
        <row r="11">
          <cell r="AC11">
            <v>299.80086575342466</v>
          </cell>
          <cell r="AD11">
            <v>257.55944383561643</v>
          </cell>
          <cell r="AE11">
            <v>258.69219178082193</v>
          </cell>
          <cell r="AF11">
            <v>242.33082465753424</v>
          </cell>
          <cell r="AJ11">
            <v>204.2372383561644</v>
          </cell>
          <cell r="AO11">
            <v>174.59745205479453</v>
          </cell>
          <cell r="AV11">
            <v>158.48521369863013</v>
          </cell>
          <cell r="BE11">
            <v>143.62772904109588</v>
          </cell>
          <cell r="BQ11">
            <v>143.77135677013698</v>
          </cell>
          <cell r="CD11">
            <v>118.89616438356164</v>
          </cell>
          <cell r="CP11">
            <v>108.77220570776257</v>
          </cell>
          <cell r="CX11">
            <v>84.312730136986303</v>
          </cell>
        </row>
        <row r="12">
          <cell r="AC12">
            <v>14.940495777277992</v>
          </cell>
          <cell r="AD12">
            <v>13.006095856334763</v>
          </cell>
          <cell r="AE12">
            <v>13.212383016424726</v>
          </cell>
          <cell r="AF12">
            <v>12.05625993321066</v>
          </cell>
          <cell r="AJ12">
            <v>10.161056634635042</v>
          </cell>
          <cell r="AO12">
            <v>8.3202811967559462</v>
          </cell>
          <cell r="AV12">
            <v>7.871018256416547</v>
          </cell>
          <cell r="BE12">
            <v>7.1456581612485497</v>
          </cell>
          <cell r="BQ12">
            <v>7.1528038194097983</v>
          </cell>
          <cell r="CD12">
            <v>5.915232058883662</v>
          </cell>
          <cell r="CP12">
            <v>5.4115525227742562</v>
          </cell>
          <cell r="CX12">
            <v>4.1946631908948406</v>
          </cell>
        </row>
        <row r="13">
          <cell r="AC13">
            <v>378.88852386114655</v>
          </cell>
          <cell r="AD13">
            <v>363.34223485052752</v>
          </cell>
          <cell r="AE13">
            <v>334.82281439621585</v>
          </cell>
          <cell r="AF13">
            <v>203.82207382858681</v>
          </cell>
          <cell r="AJ13">
            <v>169.7584111093191</v>
          </cell>
          <cell r="AO13">
            <v>208.88700690956131</v>
          </cell>
          <cell r="AV13">
            <v>263.6855983822918</v>
          </cell>
          <cell r="BE13">
            <v>247.74104294466963</v>
          </cell>
          <cell r="BQ13">
            <v>160.09953534330199</v>
          </cell>
          <cell r="CD13">
            <v>266.14932845244613</v>
          </cell>
          <cell r="CP13">
            <v>422.70456821678067</v>
          </cell>
          <cell r="CX13">
            <v>341.82473688801804</v>
          </cell>
        </row>
        <row r="14">
          <cell r="AC14">
            <v>105.01</v>
          </cell>
          <cell r="AD14">
            <v>104.07</v>
          </cell>
          <cell r="AE14">
            <v>96.247333641801006</v>
          </cell>
          <cell r="AF14">
            <v>50.79304198297676</v>
          </cell>
          <cell r="AJ14">
            <v>42.836603770625501</v>
          </cell>
          <cell r="AO14">
            <v>52.814</v>
          </cell>
          <cell r="AV14">
            <v>68.532530684693725</v>
          </cell>
          <cell r="BE14">
            <v>61.432334067904719</v>
          </cell>
          <cell r="BQ14">
            <v>41.765497534872537</v>
          </cell>
          <cell r="CD14">
            <v>69.249978185059703</v>
          </cell>
          <cell r="CP14">
            <v>96.362059361733273</v>
          </cell>
          <cell r="CX14">
            <v>80.488157961901621</v>
          </cell>
        </row>
        <row r="15">
          <cell r="AC15">
            <v>101.21000000000001</v>
          </cell>
          <cell r="AD15">
            <v>100.27</v>
          </cell>
          <cell r="AE15">
            <v>92.447333641801009</v>
          </cell>
          <cell r="AF15">
            <v>46.993041982976763</v>
          </cell>
          <cell r="AJ15">
            <v>39.036603770625504</v>
          </cell>
          <cell r="AO15">
            <v>49.014000000000003</v>
          </cell>
          <cell r="AV15">
            <v>64.732530684693728</v>
          </cell>
          <cell r="BE15">
            <v>57.632334067904722</v>
          </cell>
          <cell r="BQ15">
            <v>37.96549753487254</v>
          </cell>
          <cell r="CD15">
            <v>65.449978185059706</v>
          </cell>
          <cell r="CP15">
            <v>92.562059361733276</v>
          </cell>
          <cell r="CX15">
            <v>76.688157961901624</v>
          </cell>
        </row>
        <row r="16">
          <cell r="AC16">
            <v>3.8</v>
          </cell>
          <cell r="AD16">
            <v>3.8</v>
          </cell>
          <cell r="AE16">
            <v>3.8</v>
          </cell>
          <cell r="AF16">
            <v>3.8</v>
          </cell>
          <cell r="AJ16">
            <v>3.8</v>
          </cell>
          <cell r="AO16">
            <v>3.8</v>
          </cell>
          <cell r="AV16">
            <v>3.8</v>
          </cell>
          <cell r="BE16">
            <v>3.8</v>
          </cell>
          <cell r="BQ16">
            <v>3.8</v>
          </cell>
          <cell r="CD16">
            <v>3.8</v>
          </cell>
          <cell r="CP16">
            <v>3.8</v>
          </cell>
          <cell r="CX16">
            <v>3.8</v>
          </cell>
        </row>
        <row r="17">
          <cell r="AC17">
            <v>51640.796491910391</v>
          </cell>
          <cell r="AD17">
            <v>49521.907434990804</v>
          </cell>
          <cell r="AE17">
            <v>45634.839089030371</v>
          </cell>
          <cell r="AF17">
            <v>27780.029143871721</v>
          </cell>
          <cell r="AJ17">
            <v>23137.305589385185</v>
          </cell>
          <cell r="AO17">
            <v>28470.356672967333</v>
          </cell>
          <cell r="AV17">
            <v>35939.157473394007</v>
          </cell>
          <cell r="BE17">
            <v>33765.986499205348</v>
          </cell>
          <cell r="BQ17">
            <v>21820.844397342513</v>
          </cell>
          <cell r="CD17">
            <v>36274.952767131821</v>
          </cell>
          <cell r="CP17">
            <v>57612.725666727638</v>
          </cell>
          <cell r="CX17">
            <v>46589.169536325207</v>
          </cell>
        </row>
        <row r="20">
          <cell r="AC20">
            <v>8312.7615290395734</v>
          </cell>
          <cell r="AD20">
            <v>8850.7671343985858</v>
          </cell>
          <cell r="AE20">
            <v>8772.088296770693</v>
          </cell>
          <cell r="AF20">
            <v>5627.1914514337595</v>
          </cell>
          <cell r="AJ20">
            <v>6026.9935786819951</v>
          </cell>
          <cell r="AO20">
            <v>6492.0098503295321</v>
          </cell>
          <cell r="AV20">
            <v>5724.772013044525</v>
          </cell>
          <cell r="BE20">
            <v>4972.5724741134891</v>
          </cell>
          <cell r="BQ20">
            <v>4311.140707445642</v>
          </cell>
          <cell r="CD20">
            <v>4820.7871360562031</v>
          </cell>
          <cell r="CP20">
            <v>5440.1728864522811</v>
          </cell>
          <cell r="CX20">
            <v>5140.3268757993001</v>
          </cell>
        </row>
        <row r="21">
          <cell r="AC21">
            <v>183.09435890410958</v>
          </cell>
          <cell r="AD21">
            <v>194.94430684931507</v>
          </cell>
          <cell r="AE21">
            <v>193.21135068493152</v>
          </cell>
          <cell r="AF21">
            <v>120.63937147034076</v>
          </cell>
          <cell r="AJ21">
            <v>129.34348263397459</v>
          </cell>
          <cell r="AO21">
            <v>141.45170958904109</v>
          </cell>
          <cell r="AV21">
            <v>178.29702564876712</v>
          </cell>
          <cell r="BE21">
            <v>153.27624062780825</v>
          </cell>
          <cell r="BQ21">
            <v>133.48772223041095</v>
          </cell>
          <cell r="CD21">
            <v>150.85607424109591</v>
          </cell>
          <cell r="CP21">
            <v>171.4388755079452</v>
          </cell>
          <cell r="CX21">
            <v>163.44344087753427</v>
          </cell>
        </row>
        <row r="22">
          <cell r="AC22">
            <v>382.29169007775704</v>
          </cell>
          <cell r="AD22">
            <v>397.47433544922217</v>
          </cell>
          <cell r="AE22">
            <v>395.83621040622199</v>
          </cell>
          <cell r="AF22">
            <v>238.42597625005763</v>
          </cell>
          <cell r="AJ22">
            <v>192.52418707531717</v>
          </cell>
          <cell r="AO22">
            <v>233.40549975425336</v>
          </cell>
          <cell r="AV22">
            <v>308.25740961395684</v>
          </cell>
          <cell r="BE22">
            <v>274.44615283640144</v>
          </cell>
          <cell r="BQ22">
            <v>180.7923435252336</v>
          </cell>
          <cell r="CD22">
            <v>311.6739067855886</v>
          </cell>
          <cell r="CP22">
            <v>440.7820974335541</v>
          </cell>
          <cell r="CX22">
            <v>365.19030959176501</v>
          </cell>
        </row>
        <row r="23">
          <cell r="AC23">
            <v>305.63881813736958</v>
          </cell>
          <cell r="AD23">
            <v>235.15397403126531</v>
          </cell>
          <cell r="AE23">
            <v>195.77467479347257</v>
          </cell>
          <cell r="AF23">
            <v>136.0913037321784</v>
          </cell>
          <cell r="AJ23">
            <v>110.1802418504372</v>
          </cell>
          <cell r="AO23">
            <v>135.57632161088225</v>
          </cell>
          <cell r="AV23">
            <v>171.14287776603294</v>
          </cell>
          <cell r="BE23">
            <v>160.79420070882597</v>
          </cell>
          <cell r="BQ23">
            <v>103.9112313139415</v>
          </cell>
          <cell r="CD23">
            <v>172.74194065316721</v>
          </cell>
          <cell r="CP23">
            <v>274.35277729724697</v>
          </cell>
          <cell r="CX23">
            <v>221.85841593752031</v>
          </cell>
        </row>
        <row r="26">
          <cell r="AC26">
            <v>301.33199999999999</v>
          </cell>
          <cell r="AD26">
            <v>290.97800000000001</v>
          </cell>
          <cell r="AE26">
            <v>455.83500000000004</v>
          </cell>
          <cell r="AF26">
            <v>561.38</v>
          </cell>
          <cell r="AJ26">
            <v>652.15599999999995</v>
          </cell>
          <cell r="AO26">
            <v>527.18399999999997</v>
          </cell>
          <cell r="AV26">
            <v>336.73</v>
          </cell>
          <cell r="BE26">
            <v>59.939925999999993</v>
          </cell>
          <cell r="BQ26">
            <v>41.223570000000002</v>
          </cell>
          <cell r="CD26">
            <v>51.934544399999993</v>
          </cell>
          <cell r="CP26">
            <v>138.99318499999998</v>
          </cell>
          <cell r="CX26">
            <v>84.675707023324605</v>
          </cell>
        </row>
        <row r="27">
          <cell r="AC27">
            <v>20.67</v>
          </cell>
          <cell r="AD27">
            <v>19.606000000000002</v>
          </cell>
          <cell r="AE27">
            <v>48.462000000000003</v>
          </cell>
          <cell r="AF27">
            <v>26.207999999999998</v>
          </cell>
          <cell r="AJ27">
            <v>9.3285</v>
          </cell>
          <cell r="AO27">
            <v>8.264800000000001</v>
          </cell>
          <cell r="AV27">
            <v>27.343499999999999</v>
          </cell>
          <cell r="BE27">
            <v>77.177089000000009</v>
          </cell>
          <cell r="BQ27">
            <v>18.051722000000002</v>
          </cell>
          <cell r="CD27">
            <v>60.322778399999997</v>
          </cell>
          <cell r="CP27">
            <v>64.878052000000054</v>
          </cell>
          <cell r="CX27">
            <v>104.05632926829776</v>
          </cell>
        </row>
        <row r="28">
          <cell r="AC28">
            <v>301.33199999999999</v>
          </cell>
          <cell r="AD28">
            <v>290.96850000000001</v>
          </cell>
          <cell r="AE28">
            <v>320.60499999999996</v>
          </cell>
          <cell r="AF28">
            <v>394.83855978588736</v>
          </cell>
          <cell r="AJ28">
            <v>645.67999999999995</v>
          </cell>
          <cell r="AO28">
            <v>659.28800000000001</v>
          </cell>
          <cell r="AV28">
            <v>755.64440000000002</v>
          </cell>
          <cell r="BE28">
            <v>358.92735399999998</v>
          </cell>
          <cell r="BQ28">
            <v>103.48093399999999</v>
          </cell>
          <cell r="CD28">
            <v>237.118426</v>
          </cell>
          <cell r="CP28">
            <v>203.87123700000004</v>
          </cell>
          <cell r="CX28">
            <v>188.73203629162236</v>
          </cell>
        </row>
        <row r="29">
          <cell r="AC29">
            <v>360.51</v>
          </cell>
          <cell r="AD29">
            <v>305.43</v>
          </cell>
          <cell r="AE29">
            <v>282.04000000000002</v>
          </cell>
          <cell r="AF29">
            <v>246.01583311526556</v>
          </cell>
          <cell r="AJ29">
            <v>274.37352226750698</v>
          </cell>
          <cell r="AO29">
            <v>265.42943310072525</v>
          </cell>
          <cell r="AV29">
            <v>269.70393820628908</v>
          </cell>
          <cell r="BE29">
            <v>273.10311433611457</v>
          </cell>
          <cell r="BQ29">
            <v>278.99057240838414</v>
          </cell>
          <cell r="CD29">
            <v>271.35119358460946</v>
          </cell>
          <cell r="CP29">
            <v>227.99021647473361</v>
          </cell>
          <cell r="CX29">
            <v>216.01481605105417</v>
          </cell>
        </row>
        <row r="30">
          <cell r="AC30">
            <v>107.67857379899911</v>
          </cell>
          <cell r="AD30">
            <v>253.68725480593258</v>
          </cell>
          <cell r="AE30">
            <v>237.75986026418803</v>
          </cell>
          <cell r="AF30">
            <v>272.35181907844554</v>
          </cell>
          <cell r="AJ30">
            <v>52.723485317804489</v>
          </cell>
          <cell r="AO30">
            <v>95.470719928164925</v>
          </cell>
          <cell r="AV30">
            <v>57.829831068687874</v>
          </cell>
          <cell r="BE30">
            <v>164.03295428072451</v>
          </cell>
          <cell r="BQ30">
            <v>78.607965759823003</v>
          </cell>
          <cell r="CD30">
            <v>85.633114318969191</v>
          </cell>
          <cell r="CP30">
            <v>114.80054271720297</v>
          </cell>
          <cell r="CX30">
            <v>190.64261994830437</v>
          </cell>
        </row>
        <row r="33">
          <cell r="AC33">
            <v>0.62146000000000001</v>
          </cell>
          <cell r="AD33">
            <v>0.67771000000000003</v>
          </cell>
          <cell r="AE33">
            <v>0.66019000000000005</v>
          </cell>
          <cell r="AF33">
            <v>0.58787999999999996</v>
          </cell>
          <cell r="AJ33">
            <v>0.75836400000000004</v>
          </cell>
          <cell r="AO33">
            <v>0.54134999999999989</v>
          </cell>
          <cell r="AV33">
            <v>0.72648000000000001</v>
          </cell>
          <cell r="BE33">
            <v>0.76073999999999997</v>
          </cell>
          <cell r="BQ33">
            <v>0.51318000000000008</v>
          </cell>
          <cell r="CD33">
            <v>0.63002099999999994</v>
          </cell>
          <cell r="CP33">
            <v>0.84587999999999997</v>
          </cell>
          <cell r="CX33">
            <v>0.63440999999999992</v>
          </cell>
        </row>
        <row r="34">
          <cell r="AC34">
            <v>2377.0700000000002</v>
          </cell>
          <cell r="AD34">
            <v>2439.09</v>
          </cell>
          <cell r="AE34">
            <v>3062.77</v>
          </cell>
          <cell r="AF34">
            <v>3135.1660000000002</v>
          </cell>
          <cell r="AJ34">
            <v>2892.0203509051998</v>
          </cell>
          <cell r="AO34">
            <v>2029.441</v>
          </cell>
          <cell r="AV34">
            <v>2293.7390665845287</v>
          </cell>
          <cell r="BE34">
            <v>2340.8215078064363</v>
          </cell>
          <cell r="BQ34">
            <v>2369.9582449692753</v>
          </cell>
          <cell r="CD34">
            <v>2425.5182127724984</v>
          </cell>
          <cell r="CP34">
            <v>2369.4028680021515</v>
          </cell>
          <cell r="CX34">
            <v>3103.8231090122113</v>
          </cell>
        </row>
        <row r="35">
          <cell r="AC35">
            <v>678.91651412285375</v>
          </cell>
          <cell r="AD35">
            <v>1450.6184514127926</v>
          </cell>
          <cell r="AE35">
            <v>1142.2761796543268</v>
          </cell>
          <cell r="AF35">
            <v>864.63412294786906</v>
          </cell>
          <cell r="AJ35">
            <v>799.67734606159706</v>
          </cell>
          <cell r="AO35">
            <v>549.948325237684</v>
          </cell>
          <cell r="AV35">
            <v>594.10336136727983</v>
          </cell>
          <cell r="BE35">
            <v>639.81471685036092</v>
          </cell>
          <cell r="BQ35">
            <v>635.47115714111305</v>
          </cell>
          <cell r="CD35">
            <v>627.15455631979921</v>
          </cell>
          <cell r="CP35">
            <v>688.01358871826051</v>
          </cell>
          <cell r="CX35">
            <v>879.68323946120506</v>
          </cell>
        </row>
        <row r="38"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J38">
            <v>0</v>
          </cell>
          <cell r="AO38">
            <v>0</v>
          </cell>
          <cell r="AV38">
            <v>0</v>
          </cell>
          <cell r="BE38">
            <v>0</v>
          </cell>
          <cell r="BQ38">
            <v>0</v>
          </cell>
          <cell r="CD38">
            <v>0</v>
          </cell>
          <cell r="CP38">
            <v>0</v>
          </cell>
          <cell r="CX38">
            <v>0</v>
          </cell>
        </row>
        <row r="39">
          <cell r="AC39">
            <v>110.64</v>
          </cell>
          <cell r="AD39">
            <v>100.53</v>
          </cell>
          <cell r="AE39">
            <v>105.6</v>
          </cell>
          <cell r="AF39">
            <v>94.2</v>
          </cell>
          <cell r="AJ39">
            <v>94.262277241330153</v>
          </cell>
          <cell r="AO39">
            <v>104.084</v>
          </cell>
          <cell r="AV39">
            <v>84.774638269339363</v>
          </cell>
          <cell r="BE39">
            <v>73.565375854821511</v>
          </cell>
          <cell r="BQ39">
            <v>68.755699142041536</v>
          </cell>
          <cell r="CD39">
            <v>89.824322095175361</v>
          </cell>
          <cell r="CP39">
            <v>103.62980173630716</v>
          </cell>
          <cell r="CX39">
            <v>115.81287755766141</v>
          </cell>
        </row>
        <row r="40">
          <cell r="AC40">
            <v>1080.1042322935946</v>
          </cell>
          <cell r="AD40">
            <v>949.96154505814263</v>
          </cell>
          <cell r="AE40">
            <v>997.3556342832145</v>
          </cell>
          <cell r="AF40">
            <v>1065.4523567270435</v>
          </cell>
          <cell r="AJ40">
            <v>1068.9630095019836</v>
          </cell>
          <cell r="AO40">
            <v>1156.7532518624955</v>
          </cell>
          <cell r="AV40">
            <v>900.52390230938579</v>
          </cell>
          <cell r="BE40">
            <v>824.65194120021431</v>
          </cell>
          <cell r="BQ40">
            <v>756.0928876710949</v>
          </cell>
          <cell r="CD40">
            <v>952.52260553023632</v>
          </cell>
          <cell r="CP40">
            <v>1234.1105773691531</v>
          </cell>
          <cell r="CX40">
            <v>1346.1625639878346</v>
          </cell>
        </row>
        <row r="43">
          <cell r="AC43">
            <v>1.1779378326246315E-2</v>
          </cell>
          <cell r="AD43">
            <v>1.3174405948501056E-2</v>
          </cell>
          <cell r="AE43">
            <v>1.9461382888032563E-2</v>
          </cell>
          <cell r="AF43">
            <v>2.1383405491331997E-2</v>
          </cell>
          <cell r="AJ43">
            <v>1.6727528048337881E-2</v>
          </cell>
          <cell r="AO43">
            <v>2.3359999999999999E-2</v>
          </cell>
          <cell r="AV43">
            <v>2.2842810832403471E-2</v>
          </cell>
          <cell r="BE43">
            <v>1.7476609770993523E-2</v>
          </cell>
          <cell r="BQ43">
            <v>-4.4766746916022115E-2</v>
          </cell>
          <cell r="CD43">
            <v>5.1890108790062728E-2</v>
          </cell>
          <cell r="CP43">
            <v>2.6999999999999913E-2</v>
          </cell>
          <cell r="CX43">
            <v>1.551009171168527E-2</v>
          </cell>
        </row>
        <row r="44">
          <cell r="AC44">
            <v>1.83E-3</v>
          </cell>
          <cell r="AD44">
            <v>5.7600000000000004E-3</v>
          </cell>
          <cell r="AE44">
            <v>6.3699999999999998E-3</v>
          </cell>
          <cell r="AF44">
            <v>1.0670000000000001E-2</v>
          </cell>
          <cell r="AJ44">
            <v>1.188E-2</v>
          </cell>
          <cell r="AO44">
            <v>2.3E-2</v>
          </cell>
          <cell r="AV44">
            <v>1.8405625217818189E-2</v>
          </cell>
          <cell r="BE44">
            <v>1.8389437923970853E-2</v>
          </cell>
          <cell r="BQ44">
            <v>-7.8595219532308636E-2</v>
          </cell>
          <cell r="CD44">
            <v>6.7645634579325042E-2</v>
          </cell>
          <cell r="CP44">
            <v>2.4999999999999911E-2</v>
          </cell>
          <cell r="CX44">
            <v>9.5228108746459039E-3</v>
          </cell>
        </row>
        <row r="45">
          <cell r="AC45">
            <v>1.9550000000000001E-2</v>
          </cell>
          <cell r="AD45">
            <v>1.4E-2</v>
          </cell>
          <cell r="AE45">
            <v>1.4477467095322938E-2</v>
          </cell>
          <cell r="AF45">
            <v>2.7299999999999998E-3</v>
          </cell>
          <cell r="AJ45">
            <v>7.6600000000000001E-3</v>
          </cell>
          <cell r="AO45">
            <v>1.704E-2</v>
          </cell>
          <cell r="AV45">
            <v>1.9581048937891143E-2</v>
          </cell>
          <cell r="BE45">
            <v>1.3998391531663712E-2</v>
          </cell>
          <cell r="BQ45">
            <v>6.82291342281105E-3</v>
          </cell>
          <cell r="CD45">
            <v>3.1042204520379979E-2</v>
          </cell>
          <cell r="CP45">
            <v>7.2726327533035873E-2</v>
          </cell>
          <cell r="CX45">
            <v>4.5678950975363453E-2</v>
          </cell>
        </row>
        <row r="46">
          <cell r="AC46">
            <v>2.2179999999999998E-2</v>
          </cell>
          <cell r="AD46">
            <v>9.92E-3</v>
          </cell>
          <cell r="AE46">
            <v>6.13E-3</v>
          </cell>
          <cell r="AF46">
            <v>8.8000000000000003E-4</v>
          </cell>
          <cell r="AJ46">
            <v>3.46E-3</v>
          </cell>
          <cell r="AO46">
            <v>1.1610000000000001E-2</v>
          </cell>
          <cell r="AV46">
            <v>2.1000000000000001E-2</v>
          </cell>
          <cell r="BE46">
            <v>1.2970000000000001E-2</v>
          </cell>
          <cell r="BQ46">
            <v>5.2500000000000003E-3</v>
          </cell>
          <cell r="CD46">
            <v>1.0800000000000001E-2</v>
          </cell>
          <cell r="CP46">
            <v>3.032237435946139E-2</v>
          </cell>
          <cell r="CX46">
            <v>5.199999999999938E-2</v>
          </cell>
        </row>
        <row r="49">
          <cell r="AC49">
            <v>510.23413192283755</v>
          </cell>
          <cell r="AD49">
            <v>493.88558327506541</v>
          </cell>
          <cell r="AE49">
            <v>493.63066830946553</v>
          </cell>
          <cell r="AF49">
            <v>591.15196573005517</v>
          </cell>
          <cell r="AJ49">
            <v>592.70795495779487</v>
          </cell>
          <cell r="AO49">
            <v>580.86172671006921</v>
          </cell>
          <cell r="AV49">
            <v>555.19469257969195</v>
          </cell>
          <cell r="BE49">
            <v>585.88615306506438</v>
          </cell>
          <cell r="BQ49">
            <v>574.7546012612994</v>
          </cell>
          <cell r="CD49">
            <v>554.23934083773793</v>
          </cell>
          <cell r="CP49">
            <v>622.42268661695005</v>
          </cell>
          <cell r="CX49">
            <v>607.51452081389834</v>
          </cell>
        </row>
        <row r="50">
          <cell r="AC50">
            <v>781.48894459004066</v>
          </cell>
          <cell r="AD50">
            <v>750.56101248164089</v>
          </cell>
          <cell r="AE50">
            <v>749.67798263364205</v>
          </cell>
          <cell r="AF50">
            <v>917.72535358804203</v>
          </cell>
          <cell r="AJ50">
            <v>823.77348507876923</v>
          </cell>
          <cell r="AO50">
            <v>805.26862021658121</v>
          </cell>
          <cell r="AV50">
            <v>785.92904775458373</v>
          </cell>
          <cell r="BE50">
            <v>809.52840159656068</v>
          </cell>
          <cell r="BQ50">
            <v>800.47759137449032</v>
          </cell>
          <cell r="CD50">
            <v>789.66199493627528</v>
          </cell>
          <cell r="CP50">
            <v>832.44232397241092</v>
          </cell>
          <cell r="CX50">
            <v>815.87822249693727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pane xSplit="1" ySplit="6" topLeftCell="I7" activePane="bottomRight" state="frozen"/>
      <selection pane="topRight" activeCell="B1" sqref="B1"/>
      <selection pane="bottomLeft" activeCell="A7" sqref="A7"/>
      <selection pane="bottomRight" activeCell="M8" sqref="M8"/>
    </sheetView>
  </sheetViews>
  <sheetFormatPr baseColWidth="10" defaultColWidth="9.109375" defaultRowHeight="14.4" x14ac:dyDescent="0.3"/>
  <cols>
    <col min="1" max="1" width="49.5546875" style="5" customWidth="1"/>
    <col min="2" max="16384" width="9.109375" style="5"/>
  </cols>
  <sheetData>
    <row r="1" spans="1:13" ht="15.6" x14ac:dyDescent="0.3">
      <c r="A1" s="6"/>
      <c r="B1" s="7"/>
      <c r="C1" s="6"/>
      <c r="D1" s="12"/>
      <c r="E1" s="8"/>
      <c r="F1" s="8"/>
      <c r="G1" s="8"/>
      <c r="H1" s="8"/>
      <c r="I1" s="9"/>
      <c r="J1" s="10"/>
      <c r="K1" s="10"/>
      <c r="L1" s="11"/>
      <c r="M1" s="11"/>
    </row>
    <row r="2" spans="1:13" ht="18" x14ac:dyDescent="0.35">
      <c r="D2" s="1" t="s">
        <v>34</v>
      </c>
    </row>
    <row r="3" spans="1:13" ht="15" thickBot="1" x14ac:dyDescent="0.35"/>
    <row r="4" spans="1:13" ht="15" thickTop="1" x14ac:dyDescent="0.3">
      <c r="A4" s="2"/>
      <c r="B4" s="2">
        <f t="shared" ref="B4:K4" si="0">+C4-1</f>
        <v>2012</v>
      </c>
      <c r="C4" s="2">
        <f t="shared" si="0"/>
        <v>2013</v>
      </c>
      <c r="D4" s="2">
        <f t="shared" si="0"/>
        <v>2014</v>
      </c>
      <c r="E4" s="2">
        <f t="shared" si="0"/>
        <v>2015</v>
      </c>
      <c r="F4" s="2">
        <f t="shared" si="0"/>
        <v>2016</v>
      </c>
      <c r="G4" s="2">
        <f t="shared" si="0"/>
        <v>2017</v>
      </c>
      <c r="H4" s="2">
        <f t="shared" si="0"/>
        <v>2018</v>
      </c>
      <c r="I4" s="2">
        <f t="shared" si="0"/>
        <v>2019</v>
      </c>
      <c r="J4" s="2">
        <f t="shared" si="0"/>
        <v>2020</v>
      </c>
      <c r="K4" s="2">
        <f t="shared" si="0"/>
        <v>2021</v>
      </c>
      <c r="L4" s="2">
        <f>+M4-1</f>
        <v>2022</v>
      </c>
      <c r="M4" s="2">
        <v>2023</v>
      </c>
    </row>
    <row r="5" spans="1:13" ht="15" thickBot="1" x14ac:dyDescent="0.35">
      <c r="A5" s="3"/>
      <c r="B5" s="3"/>
      <c r="C5" s="3"/>
      <c r="D5" s="3"/>
      <c r="E5" s="3"/>
      <c r="F5" s="3"/>
      <c r="G5" s="3"/>
      <c r="H5" s="3"/>
      <c r="I5" s="4"/>
      <c r="J5" s="4" t="s">
        <v>33</v>
      </c>
      <c r="K5" s="4" t="s">
        <v>33</v>
      </c>
      <c r="L5" s="4" t="s">
        <v>33</v>
      </c>
      <c r="M5" s="4" t="s">
        <v>36</v>
      </c>
    </row>
    <row r="6" spans="1:13" ht="16.2" thickTop="1" x14ac:dyDescent="0.3">
      <c r="A6" s="6"/>
      <c r="B6" s="6"/>
      <c r="C6" s="6"/>
      <c r="D6" s="6"/>
      <c r="E6" s="6"/>
      <c r="F6" s="6"/>
      <c r="G6" s="6"/>
      <c r="H6" s="6"/>
      <c r="I6" s="13"/>
      <c r="J6" s="6"/>
      <c r="K6" s="6"/>
      <c r="L6" s="14"/>
      <c r="M6" s="14"/>
    </row>
    <row r="7" spans="1:13" x14ac:dyDescent="0.3">
      <c r="A7" s="16" t="s">
        <v>0</v>
      </c>
      <c r="B7" s="17"/>
      <c r="C7" s="17"/>
      <c r="D7" s="18"/>
      <c r="E7" s="18"/>
      <c r="F7" s="18"/>
      <c r="G7" s="19"/>
      <c r="H7" s="20"/>
      <c r="I7" s="21"/>
      <c r="J7" s="21"/>
      <c r="K7" s="20"/>
      <c r="L7" s="22"/>
      <c r="M7" s="23"/>
    </row>
    <row r="8" spans="1:13" x14ac:dyDescent="0.3">
      <c r="A8" s="16" t="s">
        <v>1</v>
      </c>
      <c r="B8" s="24">
        <f>+[1]GUINEE!AC10</f>
        <v>14.940495777277992</v>
      </c>
      <c r="C8" s="24">
        <f>+[1]GUINEE!AD10</f>
        <v>13.006095856334763</v>
      </c>
      <c r="D8" s="24">
        <f>+[1]GUINEE!AE10</f>
        <v>13.212383016424726</v>
      </c>
      <c r="E8" s="24">
        <f>+[1]GUINEE!AF10</f>
        <v>12.05625993321066</v>
      </c>
      <c r="F8" s="24">
        <f>+[1]GUINEE!AJ10</f>
        <v>10.161056634635042</v>
      </c>
      <c r="G8" s="24">
        <f>+[1]GUINEE!AO10</f>
        <v>8.6864404007360445</v>
      </c>
      <c r="H8" s="24">
        <f>+[1]GUINEE!AV10</f>
        <v>7.8848365024194083</v>
      </c>
      <c r="I8" s="24">
        <f>+[1]GUINEE!BE10</f>
        <v>7.1456581612485497</v>
      </c>
      <c r="J8" s="24">
        <f>+[1]GUINEE!BQ10</f>
        <v>7.1496611463231776</v>
      </c>
      <c r="K8" s="24">
        <f>+[1]GUINEE!CD10</f>
        <v>5.915232058883662</v>
      </c>
      <c r="L8" s="24">
        <f>+[1]GUINEE!CP10</f>
        <v>5.4115525227742562</v>
      </c>
      <c r="M8" s="24">
        <f>+[1]GUINEE!CX10</f>
        <v>4.1946631908948406</v>
      </c>
    </row>
    <row r="9" spans="1:13" x14ac:dyDescent="0.3">
      <c r="A9" s="16" t="s">
        <v>2</v>
      </c>
      <c r="B9" s="24">
        <f>+[1]GUINEE!AC11</f>
        <v>299.80086575342466</v>
      </c>
      <c r="C9" s="24">
        <f>+[1]GUINEE!AD11</f>
        <v>257.55944383561643</v>
      </c>
      <c r="D9" s="24">
        <f>+[1]GUINEE!AE11</f>
        <v>258.69219178082193</v>
      </c>
      <c r="E9" s="24">
        <f>+[1]GUINEE!AF11</f>
        <v>242.33082465753424</v>
      </c>
      <c r="F9" s="24">
        <f>+[1]GUINEE!AJ11</f>
        <v>204.2372383561644</v>
      </c>
      <c r="G9" s="24">
        <f>+[1]GUINEE!AO11</f>
        <v>174.59745205479453</v>
      </c>
      <c r="H9" s="24">
        <f>+[1]GUINEE!AV11</f>
        <v>158.48521369863013</v>
      </c>
      <c r="I9" s="24">
        <f>+[1]GUINEE!BE11</f>
        <v>143.62772904109588</v>
      </c>
      <c r="J9" s="24">
        <f>+[1]GUINEE!BQ11</f>
        <v>143.77135677013698</v>
      </c>
      <c r="K9" s="24">
        <f>+[1]GUINEE!CD11</f>
        <v>118.89616438356164</v>
      </c>
      <c r="L9" s="24">
        <f>+[1]GUINEE!CP11</f>
        <v>108.77220570776257</v>
      </c>
      <c r="M9" s="24">
        <f>+[1]GUINEE!CX11</f>
        <v>84.312730136986303</v>
      </c>
    </row>
    <row r="10" spans="1:13" x14ac:dyDescent="0.3">
      <c r="A10" s="16" t="s">
        <v>3</v>
      </c>
      <c r="B10" s="24">
        <f>+[1]GUINEE!AC12</f>
        <v>14.940495777277992</v>
      </c>
      <c r="C10" s="24">
        <f>+[1]GUINEE!AD12</f>
        <v>13.006095856334763</v>
      </c>
      <c r="D10" s="24">
        <f>+[1]GUINEE!AE12</f>
        <v>13.212383016424726</v>
      </c>
      <c r="E10" s="24">
        <f>+[1]GUINEE!AF12</f>
        <v>12.05625993321066</v>
      </c>
      <c r="F10" s="24">
        <f>+[1]GUINEE!AJ12</f>
        <v>10.161056634635042</v>
      </c>
      <c r="G10" s="24">
        <f>+[1]GUINEE!AO12</f>
        <v>8.3202811967559462</v>
      </c>
      <c r="H10" s="24">
        <f>+[1]GUINEE!AV12</f>
        <v>7.871018256416547</v>
      </c>
      <c r="I10" s="24">
        <f>+[1]GUINEE!BE12</f>
        <v>7.1456581612485497</v>
      </c>
      <c r="J10" s="24">
        <f>+[1]GUINEE!BQ12</f>
        <v>7.1528038194097983</v>
      </c>
      <c r="K10" s="24">
        <f>+[1]GUINEE!CD12</f>
        <v>5.915232058883662</v>
      </c>
      <c r="L10" s="24">
        <f>+[1]GUINEE!CP12</f>
        <v>5.4115525227742562</v>
      </c>
      <c r="M10" s="24">
        <f>+[1]GUINEE!CX12</f>
        <v>4.1946631908948406</v>
      </c>
    </row>
    <row r="11" spans="1:13" x14ac:dyDescent="0.3">
      <c r="A11" s="16" t="s">
        <v>4</v>
      </c>
      <c r="B11" s="24">
        <f>+[1]GUINEE!AC13</f>
        <v>378.88852386114655</v>
      </c>
      <c r="C11" s="24">
        <f>+[1]GUINEE!AD13</f>
        <v>363.34223485052752</v>
      </c>
      <c r="D11" s="24">
        <f>+[1]GUINEE!AE13</f>
        <v>334.82281439621585</v>
      </c>
      <c r="E11" s="24">
        <f>+[1]GUINEE!AF13</f>
        <v>203.82207382858681</v>
      </c>
      <c r="F11" s="24">
        <f>+[1]GUINEE!AJ13</f>
        <v>169.7584111093191</v>
      </c>
      <c r="G11" s="24">
        <f>+[1]GUINEE!AO13</f>
        <v>208.88700690956131</v>
      </c>
      <c r="H11" s="24">
        <f>+[1]GUINEE!AV13</f>
        <v>263.6855983822918</v>
      </c>
      <c r="I11" s="24">
        <f>+[1]GUINEE!BE13</f>
        <v>247.74104294466963</v>
      </c>
      <c r="J11" s="24">
        <f>+[1]GUINEE!BQ13</f>
        <v>160.09953534330199</v>
      </c>
      <c r="K11" s="24">
        <f>+[1]GUINEE!CD13</f>
        <v>266.14932845244613</v>
      </c>
      <c r="L11" s="24">
        <f>+[1]GUINEE!CP13</f>
        <v>422.70456821678067</v>
      </c>
      <c r="M11" s="24">
        <f>+[1]GUINEE!CX13</f>
        <v>341.82473688801804</v>
      </c>
    </row>
    <row r="12" spans="1:13" x14ac:dyDescent="0.3">
      <c r="A12" s="25" t="s">
        <v>5</v>
      </c>
      <c r="B12" s="24">
        <f>+[1]GUINEE!AC14</f>
        <v>105.01</v>
      </c>
      <c r="C12" s="24">
        <f>+[1]GUINEE!AD14</f>
        <v>104.07</v>
      </c>
      <c r="D12" s="24">
        <f>+[1]GUINEE!AE14</f>
        <v>96.247333641801006</v>
      </c>
      <c r="E12" s="24">
        <f>+[1]GUINEE!AF14</f>
        <v>50.79304198297676</v>
      </c>
      <c r="F12" s="24">
        <f>+[1]GUINEE!AJ14</f>
        <v>42.836603770625501</v>
      </c>
      <c r="G12" s="24">
        <f>+[1]GUINEE!AO14</f>
        <v>52.814</v>
      </c>
      <c r="H12" s="24">
        <f>+[1]GUINEE!AV14</f>
        <v>68.532530684693725</v>
      </c>
      <c r="I12" s="24">
        <f>+[1]GUINEE!BE14</f>
        <v>61.432334067904719</v>
      </c>
      <c r="J12" s="24">
        <f>+[1]GUINEE!BQ14</f>
        <v>41.765497534872537</v>
      </c>
      <c r="K12" s="24">
        <f>+[1]GUINEE!CD14</f>
        <v>69.249978185059703</v>
      </c>
      <c r="L12" s="24">
        <f>+[1]GUINEE!CP14</f>
        <v>96.362059361733273</v>
      </c>
      <c r="M12" s="24">
        <f>+[1]GUINEE!CX14</f>
        <v>80.488157961901621</v>
      </c>
    </row>
    <row r="13" spans="1:13" x14ac:dyDescent="0.3">
      <c r="A13" s="16" t="s">
        <v>6</v>
      </c>
      <c r="B13" s="24">
        <f>+[1]GUINEE!AC15</f>
        <v>101.21000000000001</v>
      </c>
      <c r="C13" s="24">
        <f>+[1]GUINEE!AD15</f>
        <v>100.27</v>
      </c>
      <c r="D13" s="24">
        <f>+[1]GUINEE!AE15</f>
        <v>92.447333641801009</v>
      </c>
      <c r="E13" s="24">
        <f>+[1]GUINEE!AF15</f>
        <v>46.993041982976763</v>
      </c>
      <c r="F13" s="24">
        <f>+[1]GUINEE!AJ15</f>
        <v>39.036603770625504</v>
      </c>
      <c r="G13" s="24">
        <f>+[1]GUINEE!AO15</f>
        <v>49.014000000000003</v>
      </c>
      <c r="H13" s="24">
        <f>+[1]GUINEE!AV15</f>
        <v>64.732530684693728</v>
      </c>
      <c r="I13" s="24">
        <f>+[1]GUINEE!BE15</f>
        <v>57.632334067904722</v>
      </c>
      <c r="J13" s="24">
        <f>+[1]GUINEE!BQ15</f>
        <v>37.96549753487254</v>
      </c>
      <c r="K13" s="24">
        <f>+[1]GUINEE!CD15</f>
        <v>65.449978185059706</v>
      </c>
      <c r="L13" s="24">
        <f>+[1]GUINEE!CP15</f>
        <v>92.562059361733276</v>
      </c>
      <c r="M13" s="24">
        <f>+[1]GUINEE!CX15</f>
        <v>76.688157961901624</v>
      </c>
    </row>
    <row r="14" spans="1:13" x14ac:dyDescent="0.3">
      <c r="A14" s="25" t="s">
        <v>7</v>
      </c>
      <c r="B14" s="24">
        <f>+[1]GUINEE!AC16</f>
        <v>3.8</v>
      </c>
      <c r="C14" s="24">
        <f>+[1]GUINEE!AD16</f>
        <v>3.8</v>
      </c>
      <c r="D14" s="24">
        <f>+[1]GUINEE!AE16</f>
        <v>3.8</v>
      </c>
      <c r="E14" s="24">
        <f>+[1]GUINEE!AF16</f>
        <v>3.8</v>
      </c>
      <c r="F14" s="24">
        <f>+[1]GUINEE!AJ16</f>
        <v>3.8</v>
      </c>
      <c r="G14" s="24">
        <f>+[1]GUINEE!AO16</f>
        <v>3.8</v>
      </c>
      <c r="H14" s="24">
        <f>+[1]GUINEE!AV16</f>
        <v>3.8</v>
      </c>
      <c r="I14" s="24">
        <f>+[1]GUINEE!BE16</f>
        <v>3.8</v>
      </c>
      <c r="J14" s="24">
        <f>+[1]GUINEE!BQ16</f>
        <v>3.8</v>
      </c>
      <c r="K14" s="24">
        <f>+[1]GUINEE!CD16</f>
        <v>3.8</v>
      </c>
      <c r="L14" s="24">
        <f>+[1]GUINEE!CP16</f>
        <v>3.8</v>
      </c>
      <c r="M14" s="24">
        <f>+[1]GUINEE!CX16</f>
        <v>3.8</v>
      </c>
    </row>
    <row r="15" spans="1:13" x14ac:dyDescent="0.3">
      <c r="A15" s="16" t="s">
        <v>8</v>
      </c>
      <c r="B15" s="24">
        <f>+[1]GUINEE!AC17</f>
        <v>51640.796491910391</v>
      </c>
      <c r="C15" s="24">
        <f>+[1]GUINEE!AD17</f>
        <v>49521.907434990804</v>
      </c>
      <c r="D15" s="24">
        <f>+[1]GUINEE!AE17</f>
        <v>45634.839089030371</v>
      </c>
      <c r="E15" s="24">
        <f>+[1]GUINEE!AF17</f>
        <v>27780.029143871721</v>
      </c>
      <c r="F15" s="24">
        <f>+[1]GUINEE!AJ17</f>
        <v>23137.305589385185</v>
      </c>
      <c r="G15" s="24">
        <f>+[1]GUINEE!AO17</f>
        <v>28470.356672967333</v>
      </c>
      <c r="H15" s="24">
        <f>+[1]GUINEE!AV17</f>
        <v>35939.157473394007</v>
      </c>
      <c r="I15" s="24">
        <f>+[1]GUINEE!BE17</f>
        <v>33765.986499205348</v>
      </c>
      <c r="J15" s="24">
        <f>+[1]GUINEE!BQ17</f>
        <v>21820.844397342513</v>
      </c>
      <c r="K15" s="24">
        <f>+[1]GUINEE!CD17</f>
        <v>36274.952767131821</v>
      </c>
      <c r="L15" s="24">
        <f>+[1]GUINEE!CP17</f>
        <v>57612.725666727638</v>
      </c>
      <c r="M15" s="24">
        <f>+[1]GUINEE!CX17</f>
        <v>46589.169536325207</v>
      </c>
    </row>
    <row r="16" spans="1:13" x14ac:dyDescent="0.3">
      <c r="A16" s="1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3">
      <c r="A17" s="16" t="s">
        <v>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3">
      <c r="A18" s="16" t="s">
        <v>10</v>
      </c>
      <c r="B18" s="24">
        <f>+[1]GUINEE!AC20</f>
        <v>8312.7615290395734</v>
      </c>
      <c r="C18" s="24">
        <f>+[1]GUINEE!AD20</f>
        <v>8850.7671343985858</v>
      </c>
      <c r="D18" s="24">
        <f>+[1]GUINEE!AE20</f>
        <v>8772.088296770693</v>
      </c>
      <c r="E18" s="24">
        <f>+[1]GUINEE!AF20</f>
        <v>5627.1914514337595</v>
      </c>
      <c r="F18" s="24">
        <f>+[1]GUINEE!AJ20</f>
        <v>6026.9935786819951</v>
      </c>
      <c r="G18" s="24">
        <f>+[1]GUINEE!AO20</f>
        <v>6492.0098503295321</v>
      </c>
      <c r="H18" s="24">
        <f>+[1]GUINEE!AV20</f>
        <v>5724.772013044525</v>
      </c>
      <c r="I18" s="24">
        <f>+[1]GUINEE!BE20</f>
        <v>4972.5724741134891</v>
      </c>
      <c r="J18" s="24">
        <f>+[1]GUINEE!BQ20</f>
        <v>4311.140707445642</v>
      </c>
      <c r="K18" s="24">
        <f>+[1]GUINEE!CD20</f>
        <v>4820.7871360562031</v>
      </c>
      <c r="L18" s="24">
        <f>+[1]GUINEE!CP20</f>
        <v>5440.1728864522811</v>
      </c>
      <c r="M18" s="24">
        <f>+[1]GUINEE!CX20</f>
        <v>5140.3268757993001</v>
      </c>
    </row>
    <row r="19" spans="1:13" x14ac:dyDescent="0.3">
      <c r="A19" s="16" t="s">
        <v>11</v>
      </c>
      <c r="B19" s="24">
        <f>+[1]GUINEE!AC21</f>
        <v>183.09435890410958</v>
      </c>
      <c r="C19" s="24">
        <f>+[1]GUINEE!AD21</f>
        <v>194.94430684931507</v>
      </c>
      <c r="D19" s="24">
        <f>+[1]GUINEE!AE21</f>
        <v>193.21135068493152</v>
      </c>
      <c r="E19" s="24">
        <f>+[1]GUINEE!AF21</f>
        <v>120.63937147034076</v>
      </c>
      <c r="F19" s="24">
        <f>+[1]GUINEE!AJ21</f>
        <v>129.34348263397459</v>
      </c>
      <c r="G19" s="24">
        <f>+[1]GUINEE!AO21</f>
        <v>141.45170958904109</v>
      </c>
      <c r="H19" s="24">
        <f>+[1]GUINEE!AV21</f>
        <v>178.29702564876712</v>
      </c>
      <c r="I19" s="24">
        <f>+[1]GUINEE!BE21</f>
        <v>153.27624062780825</v>
      </c>
      <c r="J19" s="24">
        <f>+[1]GUINEE!BQ21</f>
        <v>133.48772223041095</v>
      </c>
      <c r="K19" s="24">
        <f>+[1]GUINEE!CD21</f>
        <v>150.85607424109591</v>
      </c>
      <c r="L19" s="24">
        <f>+[1]GUINEE!CP21</f>
        <v>171.4388755079452</v>
      </c>
      <c r="M19" s="24">
        <f>+[1]GUINEE!CX21</f>
        <v>163.44344087753427</v>
      </c>
    </row>
    <row r="20" spans="1:13" x14ac:dyDescent="0.3">
      <c r="A20" s="26" t="s">
        <v>12</v>
      </c>
      <c r="B20" s="24">
        <f>+[1]GUINEE!AC22</f>
        <v>382.29169007775704</v>
      </c>
      <c r="C20" s="24">
        <f>+[1]GUINEE!AD22</f>
        <v>397.47433544922217</v>
      </c>
      <c r="D20" s="24">
        <f>+[1]GUINEE!AE22</f>
        <v>395.83621040622199</v>
      </c>
      <c r="E20" s="24">
        <f>+[1]GUINEE!AF22</f>
        <v>238.42597625005763</v>
      </c>
      <c r="F20" s="24">
        <f>+[1]GUINEE!AJ22</f>
        <v>192.52418707531717</v>
      </c>
      <c r="G20" s="24">
        <f>+[1]GUINEE!AO22</f>
        <v>233.40549975425336</v>
      </c>
      <c r="H20" s="24">
        <f>+[1]GUINEE!AV22</f>
        <v>308.25740961395684</v>
      </c>
      <c r="I20" s="24">
        <f>+[1]GUINEE!BE22</f>
        <v>274.44615283640144</v>
      </c>
      <c r="J20" s="24">
        <f>+[1]GUINEE!BQ22</f>
        <v>180.7923435252336</v>
      </c>
      <c r="K20" s="24">
        <f>+[1]GUINEE!CD22</f>
        <v>311.6739067855886</v>
      </c>
      <c r="L20" s="24">
        <f>+[1]GUINEE!CP22</f>
        <v>440.7820974335541</v>
      </c>
      <c r="M20" s="24">
        <f>+[1]GUINEE!CX22</f>
        <v>365.19030959176501</v>
      </c>
    </row>
    <row r="21" spans="1:13" x14ac:dyDescent="0.3">
      <c r="A21" s="16" t="s">
        <v>13</v>
      </c>
      <c r="B21" s="24">
        <f>+[1]GUINEE!AC23</f>
        <v>305.63881813736958</v>
      </c>
      <c r="C21" s="24">
        <f>+[1]GUINEE!AD23</f>
        <v>235.15397403126531</v>
      </c>
      <c r="D21" s="24">
        <f>+[1]GUINEE!AE23</f>
        <v>195.77467479347257</v>
      </c>
      <c r="E21" s="24">
        <f>+[1]GUINEE!AF23</f>
        <v>136.0913037321784</v>
      </c>
      <c r="F21" s="24">
        <f>+[1]GUINEE!AJ23</f>
        <v>110.1802418504372</v>
      </c>
      <c r="G21" s="24">
        <f>+[1]GUINEE!AO23</f>
        <v>135.57632161088225</v>
      </c>
      <c r="H21" s="24">
        <f>+[1]GUINEE!AV23</f>
        <v>171.14287776603294</v>
      </c>
      <c r="I21" s="24">
        <f>+[1]GUINEE!BE23</f>
        <v>160.79420070882597</v>
      </c>
      <c r="J21" s="24">
        <f>+[1]GUINEE!BQ23</f>
        <v>103.9112313139415</v>
      </c>
      <c r="K21" s="24">
        <f>+[1]GUINEE!CD23</f>
        <v>172.74194065316721</v>
      </c>
      <c r="L21" s="24">
        <f>+[1]GUINEE!CP23</f>
        <v>274.35277729724697</v>
      </c>
      <c r="M21" s="24">
        <f>+[1]GUINEE!CX23</f>
        <v>221.85841593752031</v>
      </c>
    </row>
    <row r="22" spans="1:13" x14ac:dyDescent="0.3">
      <c r="A22" s="16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3">
      <c r="A23" s="16" t="s">
        <v>14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3">
      <c r="A24" s="16" t="s">
        <v>15</v>
      </c>
      <c r="B24" s="24">
        <f>+[1]GUINEE!AC26</f>
        <v>301.33199999999999</v>
      </c>
      <c r="C24" s="24">
        <f>+[1]GUINEE!AD26</f>
        <v>290.97800000000001</v>
      </c>
      <c r="D24" s="24">
        <f>+[1]GUINEE!AE26</f>
        <v>455.83500000000004</v>
      </c>
      <c r="E24" s="24">
        <f>+[1]GUINEE!AF26</f>
        <v>561.38</v>
      </c>
      <c r="F24" s="24">
        <f>+[1]GUINEE!AJ26</f>
        <v>652.15599999999995</v>
      </c>
      <c r="G24" s="24">
        <f>+[1]GUINEE!AO26</f>
        <v>527.18399999999997</v>
      </c>
      <c r="H24" s="24">
        <f>+[1]GUINEE!AV26</f>
        <v>336.73</v>
      </c>
      <c r="I24" s="24">
        <f>+[1]GUINEE!BE26</f>
        <v>59.939925999999993</v>
      </c>
      <c r="J24" s="24">
        <f>+[1]GUINEE!BQ26</f>
        <v>41.223570000000002</v>
      </c>
      <c r="K24" s="24">
        <f>+[1]GUINEE!CD26</f>
        <v>51.934544399999993</v>
      </c>
      <c r="L24" s="24">
        <f>+[1]GUINEE!CP26</f>
        <v>138.99318499999998</v>
      </c>
      <c r="M24" s="24">
        <f>+[1]GUINEE!CX26</f>
        <v>84.675707023324605</v>
      </c>
    </row>
    <row r="25" spans="1:13" x14ac:dyDescent="0.3">
      <c r="A25" s="25" t="s">
        <v>16</v>
      </c>
      <c r="B25" s="24">
        <f>+[1]GUINEE!AC27</f>
        <v>20.67</v>
      </c>
      <c r="C25" s="24">
        <f>+[1]GUINEE!AD27</f>
        <v>19.606000000000002</v>
      </c>
      <c r="D25" s="24">
        <f>+[1]GUINEE!AE27</f>
        <v>48.462000000000003</v>
      </c>
      <c r="E25" s="24">
        <f>+[1]GUINEE!AF27</f>
        <v>26.207999999999998</v>
      </c>
      <c r="F25" s="24">
        <f>+[1]GUINEE!AJ27</f>
        <v>9.3285</v>
      </c>
      <c r="G25" s="24">
        <f>+[1]GUINEE!AO27</f>
        <v>8.264800000000001</v>
      </c>
      <c r="H25" s="24">
        <f>+[1]GUINEE!AV27</f>
        <v>27.343499999999999</v>
      </c>
      <c r="I25" s="24">
        <f>+[1]GUINEE!BE27</f>
        <v>77.177089000000009</v>
      </c>
      <c r="J25" s="24">
        <f>+[1]GUINEE!BQ27</f>
        <v>18.051722000000002</v>
      </c>
      <c r="K25" s="24">
        <f>+[1]GUINEE!CD27</f>
        <v>60.322778399999997</v>
      </c>
      <c r="L25" s="24">
        <f>+[1]GUINEE!CP27</f>
        <v>64.878052000000054</v>
      </c>
      <c r="M25" s="24">
        <f>+[1]GUINEE!CX27</f>
        <v>104.05632926829776</v>
      </c>
    </row>
    <row r="26" spans="1:13" x14ac:dyDescent="0.3">
      <c r="A26" s="16" t="s">
        <v>17</v>
      </c>
      <c r="B26" s="24">
        <f>+[1]GUINEE!AC28</f>
        <v>301.33199999999999</v>
      </c>
      <c r="C26" s="24">
        <f>+[1]GUINEE!AD28</f>
        <v>290.96850000000001</v>
      </c>
      <c r="D26" s="24">
        <f>+[1]GUINEE!AE28</f>
        <v>320.60499999999996</v>
      </c>
      <c r="E26" s="24">
        <f>+[1]GUINEE!AF28</f>
        <v>394.83855978588736</v>
      </c>
      <c r="F26" s="24">
        <f>+[1]GUINEE!AJ28</f>
        <v>645.67999999999995</v>
      </c>
      <c r="G26" s="24">
        <f>+[1]GUINEE!AO28</f>
        <v>659.28800000000001</v>
      </c>
      <c r="H26" s="24">
        <f>+[1]GUINEE!AV28</f>
        <v>755.64440000000002</v>
      </c>
      <c r="I26" s="24">
        <f>+[1]GUINEE!BE28</f>
        <v>358.92735399999998</v>
      </c>
      <c r="J26" s="24">
        <f>+[1]GUINEE!BQ28</f>
        <v>103.48093399999999</v>
      </c>
      <c r="K26" s="24">
        <f>+[1]GUINEE!CD28</f>
        <v>237.118426</v>
      </c>
      <c r="L26" s="24">
        <f>+[1]GUINEE!CP28</f>
        <v>203.87123700000004</v>
      </c>
      <c r="M26" s="24">
        <f>+[1]GUINEE!CX28</f>
        <v>188.73203629162236</v>
      </c>
    </row>
    <row r="27" spans="1:13" x14ac:dyDescent="0.3">
      <c r="A27" s="26" t="s">
        <v>18</v>
      </c>
      <c r="B27" s="24">
        <f>+[1]GUINEE!AC29</f>
        <v>360.51</v>
      </c>
      <c r="C27" s="24">
        <f>+[1]GUINEE!AD29</f>
        <v>305.43</v>
      </c>
      <c r="D27" s="24">
        <f>+[1]GUINEE!AE29</f>
        <v>282.04000000000002</v>
      </c>
      <c r="E27" s="24">
        <f>+[1]GUINEE!AF29</f>
        <v>246.01583311526556</v>
      </c>
      <c r="F27" s="24">
        <f>+[1]GUINEE!AJ29</f>
        <v>274.37352226750698</v>
      </c>
      <c r="G27" s="24">
        <f>+[1]GUINEE!AO29</f>
        <v>265.42943310072525</v>
      </c>
      <c r="H27" s="24">
        <f>+[1]GUINEE!AV29</f>
        <v>269.70393820628908</v>
      </c>
      <c r="I27" s="24">
        <f>+[1]GUINEE!BE29</f>
        <v>273.10311433611457</v>
      </c>
      <c r="J27" s="24">
        <f>+[1]GUINEE!BQ29</f>
        <v>278.99057240838414</v>
      </c>
      <c r="K27" s="24">
        <f>+[1]GUINEE!CD29</f>
        <v>271.35119358460946</v>
      </c>
      <c r="L27" s="24">
        <f>+[1]GUINEE!CP29</f>
        <v>227.99021647473361</v>
      </c>
      <c r="M27" s="24">
        <f>+[1]GUINEE!CX29</f>
        <v>216.01481605105417</v>
      </c>
    </row>
    <row r="28" spans="1:13" x14ac:dyDescent="0.3">
      <c r="A28" s="16" t="s">
        <v>19</v>
      </c>
      <c r="B28" s="24">
        <f>+[1]GUINEE!AC30</f>
        <v>107.67857379899911</v>
      </c>
      <c r="C28" s="24">
        <f>+[1]GUINEE!AD30</f>
        <v>253.68725480593258</v>
      </c>
      <c r="D28" s="24">
        <f>+[1]GUINEE!AE30</f>
        <v>237.75986026418803</v>
      </c>
      <c r="E28" s="24">
        <f>+[1]GUINEE!AF30</f>
        <v>272.35181907844554</v>
      </c>
      <c r="F28" s="24">
        <f>+[1]GUINEE!AJ30</f>
        <v>52.723485317804489</v>
      </c>
      <c r="G28" s="24">
        <f>+[1]GUINEE!AO30</f>
        <v>95.470719928164925</v>
      </c>
      <c r="H28" s="24">
        <f>+[1]GUINEE!AV30</f>
        <v>57.829831068687874</v>
      </c>
      <c r="I28" s="24">
        <f>+[1]GUINEE!BE30</f>
        <v>164.03295428072451</v>
      </c>
      <c r="J28" s="24">
        <f>+[1]GUINEE!BQ30</f>
        <v>78.607965759823003</v>
      </c>
      <c r="K28" s="24">
        <f>+[1]GUINEE!CD30</f>
        <v>85.633114318969191</v>
      </c>
      <c r="L28" s="24">
        <f>+[1]GUINEE!CP30</f>
        <v>114.80054271720297</v>
      </c>
      <c r="M28" s="24">
        <f>+[1]GUINEE!CX30</f>
        <v>190.64261994830437</v>
      </c>
    </row>
    <row r="29" spans="1:13" x14ac:dyDescent="0.3">
      <c r="A29" s="27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16" t="s">
        <v>20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3">
      <c r="A31" s="16" t="s">
        <v>10</v>
      </c>
      <c r="B31" s="24">
        <f>+[1]GUINEE!AC33</f>
        <v>0.62146000000000001</v>
      </c>
      <c r="C31" s="24">
        <f>+[1]GUINEE!AD33</f>
        <v>0.67771000000000003</v>
      </c>
      <c r="D31" s="24">
        <f>+[1]GUINEE!AE33</f>
        <v>0.66019000000000005</v>
      </c>
      <c r="E31" s="24">
        <f>+[1]GUINEE!AF33</f>
        <v>0.58787999999999996</v>
      </c>
      <c r="F31" s="24">
        <f>+[1]GUINEE!AJ33</f>
        <v>0.75836400000000004</v>
      </c>
      <c r="G31" s="24">
        <f>+[1]GUINEE!AO33</f>
        <v>0.54134999999999989</v>
      </c>
      <c r="H31" s="24">
        <f>+[1]GUINEE!AV33</f>
        <v>0.72648000000000001</v>
      </c>
      <c r="I31" s="24">
        <f>+[1]GUINEE!BE33</f>
        <v>0.76073999999999997</v>
      </c>
      <c r="J31" s="24">
        <f>+[1]GUINEE!BQ33</f>
        <v>0.51318000000000008</v>
      </c>
      <c r="K31" s="24">
        <f>+[1]GUINEE!CD33</f>
        <v>0.63002099999999994</v>
      </c>
      <c r="L31" s="24">
        <f>+[1]GUINEE!CP33</f>
        <v>0.84587999999999997</v>
      </c>
      <c r="M31" s="24">
        <f>+[1]GUINEE!CX33</f>
        <v>0.63440999999999992</v>
      </c>
    </row>
    <row r="32" spans="1:13" x14ac:dyDescent="0.3">
      <c r="A32" s="26" t="s">
        <v>21</v>
      </c>
      <c r="B32" s="24">
        <f>+[1]GUINEE!AC34</f>
        <v>2377.0700000000002</v>
      </c>
      <c r="C32" s="24">
        <f>+[1]GUINEE!AD34</f>
        <v>2439.09</v>
      </c>
      <c r="D32" s="24">
        <f>+[1]GUINEE!AE34</f>
        <v>3062.77</v>
      </c>
      <c r="E32" s="24">
        <f>+[1]GUINEE!AF34</f>
        <v>3135.1660000000002</v>
      </c>
      <c r="F32" s="24">
        <f>+[1]GUINEE!AJ34</f>
        <v>2892.0203509051998</v>
      </c>
      <c r="G32" s="24">
        <f>+[1]GUINEE!AO34</f>
        <v>2029.441</v>
      </c>
      <c r="H32" s="24">
        <f>+[1]GUINEE!AV34</f>
        <v>2293.7390665845287</v>
      </c>
      <c r="I32" s="24">
        <f>+[1]GUINEE!BE34</f>
        <v>2340.8215078064363</v>
      </c>
      <c r="J32" s="24">
        <f>+[1]GUINEE!BQ34</f>
        <v>2369.9582449692753</v>
      </c>
      <c r="K32" s="24">
        <f>+[1]GUINEE!CD34</f>
        <v>2425.5182127724984</v>
      </c>
      <c r="L32" s="24">
        <f>+[1]GUINEE!CP34</f>
        <v>2369.4028680021515</v>
      </c>
      <c r="M32" s="24">
        <f>+[1]GUINEE!CX34</f>
        <v>3103.8231090122113</v>
      </c>
    </row>
    <row r="33" spans="1:13" x14ac:dyDescent="0.3">
      <c r="A33" s="16" t="s">
        <v>22</v>
      </c>
      <c r="B33" s="24">
        <f>+[1]GUINEE!AC35</f>
        <v>678.91651412285375</v>
      </c>
      <c r="C33" s="24">
        <f>+[1]GUINEE!AD35</f>
        <v>1450.6184514127926</v>
      </c>
      <c r="D33" s="24">
        <f>+[1]GUINEE!AE35</f>
        <v>1142.2761796543268</v>
      </c>
      <c r="E33" s="24">
        <f>+[1]GUINEE!AF35</f>
        <v>864.63412294786906</v>
      </c>
      <c r="F33" s="24">
        <f>+[1]GUINEE!AJ35</f>
        <v>799.67734606159706</v>
      </c>
      <c r="G33" s="24">
        <f>+[1]GUINEE!AO35</f>
        <v>549.948325237684</v>
      </c>
      <c r="H33" s="24">
        <f>+[1]GUINEE!AV35</f>
        <v>594.10336136727983</v>
      </c>
      <c r="I33" s="24">
        <f>+[1]GUINEE!BE35</f>
        <v>639.81471685036092</v>
      </c>
      <c r="J33" s="24">
        <f>+[1]GUINEE!BQ35</f>
        <v>635.47115714111305</v>
      </c>
      <c r="K33" s="24">
        <f>+[1]GUINEE!CD35</f>
        <v>627.15455631979921</v>
      </c>
      <c r="L33" s="24">
        <f>+[1]GUINEE!CP35</f>
        <v>688.01358871826051</v>
      </c>
      <c r="M33" s="24">
        <f>+[1]GUINEE!CX35</f>
        <v>879.68323946120506</v>
      </c>
    </row>
    <row r="34" spans="1:13" x14ac:dyDescent="0.3">
      <c r="A34" s="27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x14ac:dyDescent="0.3">
      <c r="A35" s="16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x14ac:dyDescent="0.3">
      <c r="A36" s="16" t="s">
        <v>24</v>
      </c>
      <c r="B36" s="24">
        <f>+[1]GUINEE!AC38</f>
        <v>0</v>
      </c>
      <c r="C36" s="24">
        <f>+[1]GUINEE!AD38</f>
        <v>0</v>
      </c>
      <c r="D36" s="24">
        <f>+[1]GUINEE!AE38</f>
        <v>0</v>
      </c>
      <c r="E36" s="24">
        <f>+[1]GUINEE!AF38</f>
        <v>0</v>
      </c>
      <c r="F36" s="24">
        <f>+[1]GUINEE!AJ38</f>
        <v>0</v>
      </c>
      <c r="G36" s="24">
        <f>+[1]GUINEE!AO38</f>
        <v>0</v>
      </c>
      <c r="H36" s="24">
        <f>+[1]GUINEE!AV38</f>
        <v>0</v>
      </c>
      <c r="I36" s="24">
        <f>+[1]GUINEE!BE38</f>
        <v>0</v>
      </c>
      <c r="J36" s="24">
        <f>+[1]GUINEE!BQ38</f>
        <v>0</v>
      </c>
      <c r="K36" s="24">
        <f>+[1]GUINEE!CD38</f>
        <v>0</v>
      </c>
      <c r="L36" s="24">
        <f>+[1]GUINEE!CP38</f>
        <v>0</v>
      </c>
      <c r="M36" s="24">
        <f>+[1]GUINEE!CX38</f>
        <v>0</v>
      </c>
    </row>
    <row r="37" spans="1:13" x14ac:dyDescent="0.3">
      <c r="A37" s="26" t="s">
        <v>25</v>
      </c>
      <c r="B37" s="24">
        <f>+[1]GUINEE!AC39</f>
        <v>110.64</v>
      </c>
      <c r="C37" s="24">
        <f>+[1]GUINEE!AD39</f>
        <v>100.53</v>
      </c>
      <c r="D37" s="24">
        <f>+[1]GUINEE!AE39</f>
        <v>105.6</v>
      </c>
      <c r="E37" s="24">
        <f>+[1]GUINEE!AF39</f>
        <v>94.2</v>
      </c>
      <c r="F37" s="24">
        <f>+[1]GUINEE!AJ39</f>
        <v>94.262277241330153</v>
      </c>
      <c r="G37" s="24">
        <f>+[1]GUINEE!AO39</f>
        <v>104.084</v>
      </c>
      <c r="H37" s="24">
        <f>+[1]GUINEE!AV39</f>
        <v>84.774638269339363</v>
      </c>
      <c r="I37" s="24">
        <f>+[1]GUINEE!BE39</f>
        <v>73.565375854821511</v>
      </c>
      <c r="J37" s="24">
        <f>+[1]GUINEE!BQ39</f>
        <v>68.755699142041536</v>
      </c>
      <c r="K37" s="24">
        <f>+[1]GUINEE!CD39</f>
        <v>89.824322095175361</v>
      </c>
      <c r="L37" s="24">
        <f>+[1]GUINEE!CP39</f>
        <v>103.62980173630716</v>
      </c>
      <c r="M37" s="24">
        <f>+[1]GUINEE!CX39</f>
        <v>115.81287755766141</v>
      </c>
    </row>
    <row r="38" spans="1:13" x14ac:dyDescent="0.3">
      <c r="A38" s="16" t="s">
        <v>22</v>
      </c>
      <c r="B38" s="24">
        <f>+[1]GUINEE!AC40</f>
        <v>1080.1042322935946</v>
      </c>
      <c r="C38" s="24">
        <f>+[1]GUINEE!AD40</f>
        <v>949.96154505814263</v>
      </c>
      <c r="D38" s="24">
        <f>+[1]GUINEE!AE40</f>
        <v>997.3556342832145</v>
      </c>
      <c r="E38" s="24">
        <f>+[1]GUINEE!AF40</f>
        <v>1065.4523567270435</v>
      </c>
      <c r="F38" s="24">
        <f>+[1]GUINEE!AJ40</f>
        <v>1068.9630095019836</v>
      </c>
      <c r="G38" s="24">
        <f>+[1]GUINEE!AO40</f>
        <v>1156.7532518624955</v>
      </c>
      <c r="H38" s="24">
        <f>+[1]GUINEE!AV40</f>
        <v>900.52390230938579</v>
      </c>
      <c r="I38" s="24">
        <f>+[1]GUINEE!BE40</f>
        <v>824.65194120021431</v>
      </c>
      <c r="J38" s="24">
        <f>+[1]GUINEE!BQ40</f>
        <v>756.0928876710949</v>
      </c>
      <c r="K38" s="24">
        <f>+[1]GUINEE!CD40</f>
        <v>952.52260553023632</v>
      </c>
      <c r="L38" s="24">
        <f>+[1]GUINEE!CP40</f>
        <v>1234.1105773691531</v>
      </c>
      <c r="M38" s="24">
        <f>+[1]GUINEE!CX40</f>
        <v>1346.1625639878346</v>
      </c>
    </row>
    <row r="39" spans="1:13" x14ac:dyDescent="0.3">
      <c r="A39" s="2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x14ac:dyDescent="0.3">
      <c r="A40" s="16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x14ac:dyDescent="0.3">
      <c r="A41" s="16" t="s">
        <v>27</v>
      </c>
      <c r="B41" s="24">
        <f>+[1]GUINEE!AC43</f>
        <v>1.1779378326246315E-2</v>
      </c>
      <c r="C41" s="24">
        <f>+[1]GUINEE!AD43</f>
        <v>1.3174405948501056E-2</v>
      </c>
      <c r="D41" s="24">
        <f>+[1]GUINEE!AE43</f>
        <v>1.9461382888032563E-2</v>
      </c>
      <c r="E41" s="24">
        <f>+[1]GUINEE!AF43</f>
        <v>2.1383405491331997E-2</v>
      </c>
      <c r="F41" s="24">
        <f>+[1]GUINEE!AJ43</f>
        <v>1.6727528048337881E-2</v>
      </c>
      <c r="G41" s="24">
        <f>+[1]GUINEE!AO43</f>
        <v>2.3359999999999999E-2</v>
      </c>
      <c r="H41" s="24">
        <f>+[1]GUINEE!AV43</f>
        <v>2.2842810832403471E-2</v>
      </c>
      <c r="I41" s="24">
        <f>+[1]GUINEE!BE43</f>
        <v>1.7476609770993523E-2</v>
      </c>
      <c r="J41" s="24">
        <f>+[1]GUINEE!BQ43</f>
        <v>-4.4766746916022115E-2</v>
      </c>
      <c r="K41" s="24">
        <f>+[1]GUINEE!CD43</f>
        <v>5.1890108790062728E-2</v>
      </c>
      <c r="L41" s="24">
        <f>+[1]GUINEE!CP43</f>
        <v>2.6999999999999913E-2</v>
      </c>
      <c r="M41" s="24">
        <f>+[1]GUINEE!CX43</f>
        <v>1.551009171168527E-2</v>
      </c>
    </row>
    <row r="42" spans="1:13" x14ac:dyDescent="0.3">
      <c r="A42" s="16" t="s">
        <v>28</v>
      </c>
      <c r="B42" s="24">
        <f>+[1]GUINEE!AC44</f>
        <v>1.83E-3</v>
      </c>
      <c r="C42" s="24">
        <f>+[1]GUINEE!AD44</f>
        <v>5.7600000000000004E-3</v>
      </c>
      <c r="D42" s="24">
        <f>+[1]GUINEE!AE44</f>
        <v>6.3699999999999998E-3</v>
      </c>
      <c r="E42" s="24">
        <f>+[1]GUINEE!AF44</f>
        <v>1.0670000000000001E-2</v>
      </c>
      <c r="F42" s="24">
        <f>+[1]GUINEE!AJ44</f>
        <v>1.188E-2</v>
      </c>
      <c r="G42" s="24">
        <f>+[1]GUINEE!AO44</f>
        <v>2.3E-2</v>
      </c>
      <c r="H42" s="24">
        <f>+[1]GUINEE!AV44</f>
        <v>1.8405625217818189E-2</v>
      </c>
      <c r="I42" s="24">
        <f>+[1]GUINEE!BE44</f>
        <v>1.8389437923970853E-2</v>
      </c>
      <c r="J42" s="24">
        <f>+[1]GUINEE!BQ44</f>
        <v>-7.8595219532308636E-2</v>
      </c>
      <c r="K42" s="24">
        <f>+[1]GUINEE!CD44</f>
        <v>6.7645634579325042E-2</v>
      </c>
      <c r="L42" s="24">
        <f>+[1]GUINEE!CP44</f>
        <v>2.4999999999999911E-2</v>
      </c>
      <c r="M42" s="24">
        <f>+[1]GUINEE!CX44</f>
        <v>9.5228108746459039E-3</v>
      </c>
    </row>
    <row r="43" spans="1:13" x14ac:dyDescent="0.3">
      <c r="A43" s="16" t="s">
        <v>29</v>
      </c>
      <c r="B43" s="24">
        <f>+[1]GUINEE!AC45</f>
        <v>1.9550000000000001E-2</v>
      </c>
      <c r="C43" s="24">
        <f>+[1]GUINEE!AD45</f>
        <v>1.4E-2</v>
      </c>
      <c r="D43" s="24">
        <f>+[1]GUINEE!AE45</f>
        <v>1.4477467095322938E-2</v>
      </c>
      <c r="E43" s="24">
        <f>+[1]GUINEE!AF45</f>
        <v>2.7299999999999998E-3</v>
      </c>
      <c r="F43" s="24">
        <f>+[1]GUINEE!AJ45</f>
        <v>7.6600000000000001E-3</v>
      </c>
      <c r="G43" s="24">
        <f>+[1]GUINEE!AO45</f>
        <v>1.704E-2</v>
      </c>
      <c r="H43" s="24">
        <f>+[1]GUINEE!AV45</f>
        <v>1.9581048937891143E-2</v>
      </c>
      <c r="I43" s="24">
        <f>+[1]GUINEE!BE45</f>
        <v>1.3998391531663712E-2</v>
      </c>
      <c r="J43" s="24">
        <f>+[1]GUINEE!BQ45</f>
        <v>6.82291342281105E-3</v>
      </c>
      <c r="K43" s="24">
        <f>+[1]GUINEE!CD45</f>
        <v>3.1042204520379979E-2</v>
      </c>
      <c r="L43" s="24">
        <f>+[1]GUINEE!CP45</f>
        <v>7.2726327533035873E-2</v>
      </c>
      <c r="M43" s="24">
        <f>+[1]GUINEE!CX45</f>
        <v>4.5678950975363453E-2</v>
      </c>
    </row>
    <row r="44" spans="1:13" x14ac:dyDescent="0.3">
      <c r="A44" s="16" t="s">
        <v>28</v>
      </c>
      <c r="B44" s="24">
        <f>+[1]GUINEE!AC46</f>
        <v>2.2179999999999998E-2</v>
      </c>
      <c r="C44" s="24">
        <f>+[1]GUINEE!AD46</f>
        <v>9.92E-3</v>
      </c>
      <c r="D44" s="24">
        <f>+[1]GUINEE!AE46</f>
        <v>6.13E-3</v>
      </c>
      <c r="E44" s="24">
        <f>+[1]GUINEE!AF46</f>
        <v>8.8000000000000003E-4</v>
      </c>
      <c r="F44" s="24">
        <f>+[1]GUINEE!AJ46</f>
        <v>3.46E-3</v>
      </c>
      <c r="G44" s="24">
        <f>+[1]GUINEE!AO46</f>
        <v>1.1610000000000001E-2</v>
      </c>
      <c r="H44" s="24">
        <f>+[1]GUINEE!AV46</f>
        <v>2.1000000000000001E-2</v>
      </c>
      <c r="I44" s="24">
        <f>+[1]GUINEE!BE46</f>
        <v>1.2970000000000001E-2</v>
      </c>
      <c r="J44" s="24">
        <f>+[1]GUINEE!BQ46</f>
        <v>5.2500000000000003E-3</v>
      </c>
      <c r="K44" s="24">
        <f>+[1]GUINEE!CD46</f>
        <v>1.0800000000000001E-2</v>
      </c>
      <c r="L44" s="24">
        <f>+[1]GUINEE!CP46</f>
        <v>3.032237435946139E-2</v>
      </c>
      <c r="M44" s="24">
        <f>+[1]GUINEE!CX46</f>
        <v>5.199999999999938E-2</v>
      </c>
    </row>
    <row r="45" spans="1:13" x14ac:dyDescent="0.3">
      <c r="A45" s="27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x14ac:dyDescent="0.3">
      <c r="A46" s="28" t="s">
        <v>30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x14ac:dyDescent="0.3">
      <c r="A47" s="16" t="s">
        <v>31</v>
      </c>
      <c r="B47" s="24">
        <f>+[1]GUINEE!AC49</f>
        <v>510.23413192283755</v>
      </c>
      <c r="C47" s="24">
        <f>+[1]GUINEE!AD49</f>
        <v>493.88558327506541</v>
      </c>
      <c r="D47" s="24">
        <f>+[1]GUINEE!AE49</f>
        <v>493.63066830946553</v>
      </c>
      <c r="E47" s="24">
        <f>+[1]GUINEE!AF49</f>
        <v>591.15196573005517</v>
      </c>
      <c r="F47" s="24">
        <f>+[1]GUINEE!AJ49</f>
        <v>592.70795495779487</v>
      </c>
      <c r="G47" s="24">
        <f>+[1]GUINEE!AO49</f>
        <v>580.86172671006921</v>
      </c>
      <c r="H47" s="24">
        <f>+[1]GUINEE!AV49</f>
        <v>555.19469257969195</v>
      </c>
      <c r="I47" s="24">
        <f>+[1]GUINEE!BE49</f>
        <v>585.88615306506438</v>
      </c>
      <c r="J47" s="24">
        <f>+[1]GUINEE!BQ49</f>
        <v>574.7546012612994</v>
      </c>
      <c r="K47" s="24">
        <f>+[1]GUINEE!CD49</f>
        <v>554.23934083773793</v>
      </c>
      <c r="L47" s="24">
        <f>+[1]GUINEE!CP49</f>
        <v>622.42268661695005</v>
      </c>
      <c r="M47" s="24">
        <f>+[1]GUINEE!CX49</f>
        <v>607.51452081389834</v>
      </c>
    </row>
    <row r="48" spans="1:13" ht="15" thickBot="1" x14ac:dyDescent="0.35">
      <c r="A48" s="16" t="s">
        <v>32</v>
      </c>
      <c r="B48" s="24">
        <f>+[1]GUINEE!AC50</f>
        <v>781.48894459004066</v>
      </c>
      <c r="C48" s="24">
        <f>+[1]GUINEE!AD50</f>
        <v>750.56101248164089</v>
      </c>
      <c r="D48" s="24">
        <f>+[1]GUINEE!AE50</f>
        <v>749.67798263364205</v>
      </c>
      <c r="E48" s="24">
        <f>+[1]GUINEE!AF50</f>
        <v>917.72535358804203</v>
      </c>
      <c r="F48" s="24">
        <f>+[1]GUINEE!AJ50</f>
        <v>823.77348507876923</v>
      </c>
      <c r="G48" s="24">
        <f>+[1]GUINEE!AO50</f>
        <v>805.26862021658121</v>
      </c>
      <c r="H48" s="24">
        <f>+[1]GUINEE!AV50</f>
        <v>785.92904775458373</v>
      </c>
      <c r="I48" s="24">
        <f>+[1]GUINEE!BE50</f>
        <v>809.52840159656068</v>
      </c>
      <c r="J48" s="24">
        <f>+[1]GUINEE!BQ50</f>
        <v>800.47759137449032</v>
      </c>
      <c r="K48" s="24">
        <f>+[1]GUINEE!CD50</f>
        <v>789.66199493627528</v>
      </c>
      <c r="L48" s="24">
        <f>+[1]GUINEE!CP50</f>
        <v>832.44232397241092</v>
      </c>
      <c r="M48" s="24">
        <f>+[1]GUINEE!CX50</f>
        <v>815.87822249693727</v>
      </c>
    </row>
    <row r="49" spans="1:13" ht="15" thickTop="1" x14ac:dyDescent="0.3">
      <c r="A49" s="15" t="s">
        <v>35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30"/>
      <c r="M49" s="30"/>
    </row>
    <row r="50" spans="1:13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debsbegui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2023-10-12T15:48:13Z</dcterms:modified>
</cp:coreProperties>
</file>