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MBEAC\Desktop\MPM 2023\Site internet BEAC MAJ\STATS DE BASE\"/>
    </mc:Choice>
  </mc:AlternateContent>
  <bookViews>
    <workbookView xWindow="0" yWindow="0" windowWidth="11520" windowHeight="8184"/>
  </bookViews>
  <sheets>
    <sheet name="debsbecng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0" i="2" l="1"/>
  <c r="B79" i="2"/>
  <c r="B76" i="2"/>
  <c r="B75" i="2"/>
  <c r="B74" i="2"/>
  <c r="B73" i="2"/>
  <c r="B70" i="2"/>
  <c r="B69" i="2"/>
  <c r="B68" i="2"/>
  <c r="B67" i="2"/>
  <c r="B64" i="2"/>
  <c r="B63" i="2"/>
  <c r="B62" i="2"/>
  <c r="B61" i="2"/>
  <c r="B58" i="2"/>
  <c r="B57" i="2"/>
  <c r="B56" i="2"/>
  <c r="B55" i="2"/>
  <c r="B52" i="2"/>
  <c r="B51" i="2"/>
  <c r="B50" i="2"/>
  <c r="B49" i="2"/>
  <c r="B46" i="2"/>
  <c r="B45" i="2"/>
  <c r="B44" i="2"/>
  <c r="B43" i="2"/>
  <c r="B40" i="2"/>
  <c r="B39" i="2"/>
  <c r="B38" i="2"/>
  <c r="B37" i="2"/>
  <c r="B36" i="2"/>
  <c r="B35" i="2"/>
  <c r="B34" i="2"/>
  <c r="B33" i="2"/>
  <c r="B32" i="2"/>
  <c r="B29" i="2"/>
  <c r="B28" i="2"/>
  <c r="B25" i="2"/>
  <c r="B23" i="2"/>
  <c r="B22" i="2"/>
  <c r="B21" i="2"/>
  <c r="B20" i="2"/>
  <c r="B19" i="2"/>
  <c r="B18" i="2"/>
  <c r="B15" i="2"/>
  <c r="B14" i="2"/>
  <c r="B13" i="2"/>
  <c r="B12" i="2"/>
  <c r="B11" i="2"/>
  <c r="B10" i="2"/>
  <c r="B9" i="2"/>
  <c r="B8" i="2"/>
  <c r="C80" i="2"/>
  <c r="C79" i="2"/>
  <c r="C76" i="2"/>
  <c r="C75" i="2"/>
  <c r="C74" i="2"/>
  <c r="C73" i="2"/>
  <c r="C70" i="2"/>
  <c r="C69" i="2"/>
  <c r="C68" i="2"/>
  <c r="C67" i="2"/>
  <c r="C64" i="2"/>
  <c r="C63" i="2"/>
  <c r="C62" i="2"/>
  <c r="C61" i="2"/>
  <c r="C58" i="2"/>
  <c r="C57" i="2"/>
  <c r="C56" i="2"/>
  <c r="C55" i="2"/>
  <c r="C52" i="2"/>
  <c r="C51" i="2"/>
  <c r="C50" i="2"/>
  <c r="C49" i="2"/>
  <c r="C46" i="2"/>
  <c r="C45" i="2"/>
  <c r="C44" i="2"/>
  <c r="C43" i="2"/>
  <c r="C40" i="2"/>
  <c r="C39" i="2"/>
  <c r="C38" i="2"/>
  <c r="C37" i="2"/>
  <c r="C36" i="2"/>
  <c r="C35" i="2"/>
  <c r="C34" i="2"/>
  <c r="C33" i="2"/>
  <c r="C32" i="2"/>
  <c r="C29" i="2"/>
  <c r="C28" i="2"/>
  <c r="C25" i="2"/>
  <c r="C23" i="2"/>
  <c r="C22" i="2"/>
  <c r="C21" i="2"/>
  <c r="C20" i="2"/>
  <c r="C19" i="2"/>
  <c r="C18" i="2"/>
  <c r="C15" i="2"/>
  <c r="C14" i="2"/>
  <c r="C13" i="2"/>
  <c r="C12" i="2"/>
  <c r="C11" i="2"/>
  <c r="C10" i="2"/>
  <c r="C9" i="2"/>
  <c r="C8" i="2"/>
  <c r="D80" i="2"/>
  <c r="D79" i="2"/>
  <c r="D76" i="2"/>
  <c r="D75" i="2"/>
  <c r="D74" i="2"/>
  <c r="D73" i="2"/>
  <c r="D70" i="2"/>
  <c r="D69" i="2"/>
  <c r="D68" i="2"/>
  <c r="D67" i="2"/>
  <c r="D64" i="2"/>
  <c r="D63" i="2"/>
  <c r="D62" i="2"/>
  <c r="D61" i="2"/>
  <c r="D58" i="2"/>
  <c r="D57" i="2"/>
  <c r="D56" i="2"/>
  <c r="D55" i="2"/>
  <c r="D52" i="2"/>
  <c r="D51" i="2"/>
  <c r="D50" i="2"/>
  <c r="D49" i="2"/>
  <c r="D46" i="2"/>
  <c r="D45" i="2"/>
  <c r="D44" i="2"/>
  <c r="D43" i="2"/>
  <c r="D40" i="2"/>
  <c r="D39" i="2"/>
  <c r="D38" i="2"/>
  <c r="D37" i="2"/>
  <c r="D36" i="2"/>
  <c r="D35" i="2"/>
  <c r="D34" i="2"/>
  <c r="D33" i="2"/>
  <c r="D32" i="2"/>
  <c r="D29" i="2"/>
  <c r="D28" i="2"/>
  <c r="D25" i="2"/>
  <c r="D23" i="2"/>
  <c r="D22" i="2"/>
  <c r="D21" i="2"/>
  <c r="D20" i="2"/>
  <c r="D19" i="2"/>
  <c r="D18" i="2"/>
  <c r="D15" i="2"/>
  <c r="D14" i="2"/>
  <c r="D13" i="2"/>
  <c r="D12" i="2"/>
  <c r="D11" i="2"/>
  <c r="D10" i="2"/>
  <c r="D9" i="2"/>
  <c r="D8" i="2"/>
  <c r="E80" i="2"/>
  <c r="E79" i="2"/>
  <c r="E76" i="2"/>
  <c r="E75" i="2"/>
  <c r="E74" i="2"/>
  <c r="E73" i="2"/>
  <c r="E70" i="2"/>
  <c r="E69" i="2"/>
  <c r="E68" i="2"/>
  <c r="E67" i="2"/>
  <c r="E64" i="2"/>
  <c r="E63" i="2"/>
  <c r="E62" i="2"/>
  <c r="E61" i="2"/>
  <c r="E58" i="2"/>
  <c r="E57" i="2"/>
  <c r="E56" i="2"/>
  <c r="E55" i="2"/>
  <c r="E52" i="2"/>
  <c r="E51" i="2"/>
  <c r="E50" i="2"/>
  <c r="E49" i="2"/>
  <c r="E46" i="2"/>
  <c r="E45" i="2"/>
  <c r="E44" i="2"/>
  <c r="E43" i="2"/>
  <c r="E40" i="2"/>
  <c r="E39" i="2"/>
  <c r="E38" i="2"/>
  <c r="E37" i="2"/>
  <c r="E36" i="2"/>
  <c r="E35" i="2"/>
  <c r="E34" i="2"/>
  <c r="E33" i="2"/>
  <c r="E32" i="2"/>
  <c r="E29" i="2"/>
  <c r="E28" i="2"/>
  <c r="E25" i="2"/>
  <c r="E23" i="2"/>
  <c r="E22" i="2"/>
  <c r="E21" i="2"/>
  <c r="E20" i="2"/>
  <c r="E19" i="2"/>
  <c r="E18" i="2"/>
  <c r="E15" i="2"/>
  <c r="E14" i="2"/>
  <c r="E13" i="2"/>
  <c r="E12" i="2"/>
  <c r="E11" i="2"/>
  <c r="E10" i="2"/>
  <c r="E9" i="2"/>
  <c r="E8" i="2"/>
  <c r="F80" i="2"/>
  <c r="F79" i="2"/>
  <c r="F76" i="2"/>
  <c r="F75" i="2"/>
  <c r="F74" i="2"/>
  <c r="F73" i="2"/>
  <c r="F70" i="2"/>
  <c r="F69" i="2"/>
  <c r="F68" i="2"/>
  <c r="F67" i="2"/>
  <c r="F64" i="2"/>
  <c r="F63" i="2"/>
  <c r="F62" i="2"/>
  <c r="F61" i="2"/>
  <c r="F58" i="2"/>
  <c r="F57" i="2"/>
  <c r="F56" i="2"/>
  <c r="F55" i="2"/>
  <c r="F52" i="2"/>
  <c r="F51" i="2"/>
  <c r="F50" i="2"/>
  <c r="F49" i="2"/>
  <c r="F46" i="2"/>
  <c r="F45" i="2"/>
  <c r="F44" i="2"/>
  <c r="F43" i="2"/>
  <c r="F40" i="2"/>
  <c r="F39" i="2"/>
  <c r="F38" i="2"/>
  <c r="F37" i="2"/>
  <c r="F36" i="2"/>
  <c r="F35" i="2"/>
  <c r="F34" i="2"/>
  <c r="F33" i="2"/>
  <c r="F32" i="2"/>
  <c r="F29" i="2"/>
  <c r="F28" i="2"/>
  <c r="F25" i="2"/>
  <c r="F23" i="2"/>
  <c r="F22" i="2"/>
  <c r="F21" i="2"/>
  <c r="F20" i="2"/>
  <c r="F19" i="2"/>
  <c r="F18" i="2"/>
  <c r="F15" i="2"/>
  <c r="F14" i="2"/>
  <c r="F13" i="2"/>
  <c r="F12" i="2"/>
  <c r="F11" i="2"/>
  <c r="F10" i="2"/>
  <c r="F9" i="2"/>
  <c r="F8" i="2"/>
  <c r="G80" i="2"/>
  <c r="G79" i="2"/>
  <c r="G76" i="2"/>
  <c r="G75" i="2"/>
  <c r="G74" i="2"/>
  <c r="G73" i="2"/>
  <c r="G70" i="2"/>
  <c r="G69" i="2"/>
  <c r="G68" i="2"/>
  <c r="G67" i="2"/>
  <c r="G64" i="2"/>
  <c r="G63" i="2"/>
  <c r="G62" i="2"/>
  <c r="G61" i="2"/>
  <c r="G58" i="2"/>
  <c r="G57" i="2"/>
  <c r="G56" i="2"/>
  <c r="G55" i="2"/>
  <c r="G52" i="2"/>
  <c r="G51" i="2"/>
  <c r="G50" i="2"/>
  <c r="G49" i="2"/>
  <c r="G46" i="2"/>
  <c r="G45" i="2"/>
  <c r="G44" i="2"/>
  <c r="G43" i="2"/>
  <c r="G40" i="2"/>
  <c r="G39" i="2"/>
  <c r="G38" i="2"/>
  <c r="G37" i="2"/>
  <c r="G36" i="2"/>
  <c r="G35" i="2"/>
  <c r="G34" i="2"/>
  <c r="G33" i="2"/>
  <c r="G32" i="2"/>
  <c r="G29" i="2"/>
  <c r="G28" i="2"/>
  <c r="G25" i="2"/>
  <c r="G23" i="2"/>
  <c r="G22" i="2"/>
  <c r="G21" i="2"/>
  <c r="G20" i="2"/>
  <c r="G19" i="2"/>
  <c r="G18" i="2"/>
  <c r="G15" i="2"/>
  <c r="G14" i="2"/>
  <c r="G13" i="2"/>
  <c r="G12" i="2"/>
  <c r="G11" i="2"/>
  <c r="G10" i="2"/>
  <c r="G9" i="2"/>
  <c r="G8" i="2"/>
  <c r="H80" i="2"/>
  <c r="H79" i="2"/>
  <c r="H76" i="2"/>
  <c r="H75" i="2"/>
  <c r="H74" i="2"/>
  <c r="H73" i="2"/>
  <c r="H70" i="2"/>
  <c r="H69" i="2"/>
  <c r="H68" i="2"/>
  <c r="H67" i="2"/>
  <c r="H64" i="2"/>
  <c r="H63" i="2"/>
  <c r="H62" i="2"/>
  <c r="H61" i="2"/>
  <c r="H58" i="2"/>
  <c r="H57" i="2"/>
  <c r="H56" i="2"/>
  <c r="H55" i="2"/>
  <c r="H52" i="2"/>
  <c r="H51" i="2"/>
  <c r="H50" i="2"/>
  <c r="H49" i="2"/>
  <c r="H46" i="2"/>
  <c r="H45" i="2"/>
  <c r="H44" i="2"/>
  <c r="H43" i="2"/>
  <c r="H40" i="2"/>
  <c r="H39" i="2"/>
  <c r="H38" i="2"/>
  <c r="H37" i="2"/>
  <c r="H36" i="2"/>
  <c r="H35" i="2"/>
  <c r="H34" i="2"/>
  <c r="H33" i="2"/>
  <c r="H32" i="2"/>
  <c r="H29" i="2"/>
  <c r="H28" i="2"/>
  <c r="H25" i="2"/>
  <c r="H23" i="2"/>
  <c r="H22" i="2"/>
  <c r="H21" i="2"/>
  <c r="H20" i="2"/>
  <c r="H19" i="2"/>
  <c r="H18" i="2"/>
  <c r="H15" i="2"/>
  <c r="H14" i="2"/>
  <c r="H13" i="2"/>
  <c r="H12" i="2"/>
  <c r="H11" i="2"/>
  <c r="H10" i="2"/>
  <c r="H9" i="2"/>
  <c r="H8" i="2"/>
  <c r="I80" i="2"/>
  <c r="I79" i="2"/>
  <c r="I76" i="2"/>
  <c r="I75" i="2"/>
  <c r="I74" i="2"/>
  <c r="I73" i="2"/>
  <c r="I70" i="2"/>
  <c r="I69" i="2"/>
  <c r="I68" i="2"/>
  <c r="I67" i="2"/>
  <c r="I64" i="2"/>
  <c r="I63" i="2"/>
  <c r="I62" i="2"/>
  <c r="I61" i="2"/>
  <c r="I58" i="2"/>
  <c r="I57" i="2"/>
  <c r="I56" i="2"/>
  <c r="I55" i="2"/>
  <c r="I52" i="2"/>
  <c r="I51" i="2"/>
  <c r="I50" i="2"/>
  <c r="I49" i="2"/>
  <c r="I46" i="2"/>
  <c r="I45" i="2"/>
  <c r="I44" i="2"/>
  <c r="I43" i="2"/>
  <c r="I40" i="2"/>
  <c r="I39" i="2"/>
  <c r="I38" i="2"/>
  <c r="I37" i="2"/>
  <c r="I36" i="2"/>
  <c r="I35" i="2"/>
  <c r="I34" i="2"/>
  <c r="I33" i="2"/>
  <c r="I32" i="2"/>
  <c r="I29" i="2"/>
  <c r="I28" i="2"/>
  <c r="I25" i="2"/>
  <c r="I23" i="2"/>
  <c r="I22" i="2"/>
  <c r="I21" i="2"/>
  <c r="I20" i="2"/>
  <c r="I19" i="2"/>
  <c r="I18" i="2"/>
  <c r="I15" i="2"/>
  <c r="I14" i="2"/>
  <c r="I13" i="2"/>
  <c r="I12" i="2"/>
  <c r="I11" i="2"/>
  <c r="I10" i="2"/>
  <c r="I9" i="2"/>
  <c r="I8" i="2"/>
  <c r="J80" i="2"/>
  <c r="J79" i="2"/>
  <c r="J76" i="2"/>
  <c r="J75" i="2"/>
  <c r="J74" i="2"/>
  <c r="J73" i="2"/>
  <c r="J70" i="2"/>
  <c r="J69" i="2"/>
  <c r="J68" i="2"/>
  <c r="J67" i="2"/>
  <c r="J64" i="2"/>
  <c r="J63" i="2"/>
  <c r="J62" i="2"/>
  <c r="J61" i="2"/>
  <c r="J58" i="2"/>
  <c r="J57" i="2"/>
  <c r="J56" i="2"/>
  <c r="J55" i="2"/>
  <c r="J52" i="2"/>
  <c r="J51" i="2"/>
  <c r="J50" i="2"/>
  <c r="J49" i="2"/>
  <c r="J46" i="2"/>
  <c r="J45" i="2"/>
  <c r="J44" i="2"/>
  <c r="J43" i="2"/>
  <c r="J40" i="2"/>
  <c r="J39" i="2"/>
  <c r="J38" i="2"/>
  <c r="J37" i="2"/>
  <c r="J36" i="2"/>
  <c r="J35" i="2"/>
  <c r="J34" i="2"/>
  <c r="J33" i="2"/>
  <c r="J32" i="2"/>
  <c r="J29" i="2"/>
  <c r="J28" i="2"/>
  <c r="J25" i="2"/>
  <c r="J23" i="2"/>
  <c r="J22" i="2"/>
  <c r="J21" i="2"/>
  <c r="J20" i="2"/>
  <c r="J19" i="2"/>
  <c r="J18" i="2"/>
  <c r="J15" i="2"/>
  <c r="J14" i="2"/>
  <c r="J13" i="2"/>
  <c r="J12" i="2"/>
  <c r="J11" i="2"/>
  <c r="J10" i="2"/>
  <c r="J9" i="2"/>
  <c r="J8" i="2"/>
  <c r="K80" i="2"/>
  <c r="K79" i="2"/>
  <c r="K76" i="2"/>
  <c r="K75" i="2"/>
  <c r="K74" i="2"/>
  <c r="K73" i="2"/>
  <c r="K70" i="2"/>
  <c r="K69" i="2"/>
  <c r="K68" i="2"/>
  <c r="K67" i="2"/>
  <c r="K64" i="2"/>
  <c r="K63" i="2"/>
  <c r="K62" i="2"/>
  <c r="K61" i="2"/>
  <c r="K58" i="2"/>
  <c r="K57" i="2"/>
  <c r="K56" i="2"/>
  <c r="K55" i="2"/>
  <c r="K52" i="2"/>
  <c r="K51" i="2"/>
  <c r="K50" i="2"/>
  <c r="K49" i="2"/>
  <c r="K46" i="2"/>
  <c r="K45" i="2"/>
  <c r="K44" i="2"/>
  <c r="K43" i="2"/>
  <c r="K40" i="2"/>
  <c r="K39" i="2"/>
  <c r="K38" i="2"/>
  <c r="K37" i="2"/>
  <c r="K36" i="2"/>
  <c r="K35" i="2"/>
  <c r="K34" i="2"/>
  <c r="K33" i="2"/>
  <c r="K32" i="2"/>
  <c r="K29" i="2"/>
  <c r="K28" i="2"/>
  <c r="K25" i="2"/>
  <c r="K23" i="2"/>
  <c r="K22" i="2"/>
  <c r="K21" i="2"/>
  <c r="K20" i="2"/>
  <c r="K19" i="2"/>
  <c r="K18" i="2"/>
  <c r="K15" i="2"/>
  <c r="K14" i="2"/>
  <c r="K13" i="2"/>
  <c r="K12" i="2"/>
  <c r="K11" i="2"/>
  <c r="K10" i="2"/>
  <c r="K9" i="2"/>
  <c r="K8" i="2"/>
  <c r="L80" i="2"/>
  <c r="L79" i="2"/>
  <c r="L76" i="2"/>
  <c r="L75" i="2"/>
  <c r="L74" i="2"/>
  <c r="L73" i="2"/>
  <c r="L70" i="2"/>
  <c r="L69" i="2"/>
  <c r="L68" i="2"/>
  <c r="L67" i="2"/>
  <c r="L64" i="2"/>
  <c r="L63" i="2"/>
  <c r="L62" i="2"/>
  <c r="L61" i="2"/>
  <c r="L58" i="2"/>
  <c r="L57" i="2"/>
  <c r="L56" i="2"/>
  <c r="L55" i="2"/>
  <c r="L52" i="2"/>
  <c r="L51" i="2"/>
  <c r="L50" i="2"/>
  <c r="L49" i="2"/>
  <c r="L46" i="2"/>
  <c r="L45" i="2"/>
  <c r="L44" i="2"/>
  <c r="L43" i="2"/>
  <c r="L40" i="2"/>
  <c r="L39" i="2"/>
  <c r="L38" i="2"/>
  <c r="L37" i="2"/>
  <c r="L36" i="2"/>
  <c r="L35" i="2"/>
  <c r="L34" i="2"/>
  <c r="L33" i="2"/>
  <c r="L32" i="2"/>
  <c r="L29" i="2"/>
  <c r="L28" i="2"/>
  <c r="L25" i="2"/>
  <c r="L23" i="2"/>
  <c r="L22" i="2"/>
  <c r="L21" i="2"/>
  <c r="L20" i="2"/>
  <c r="L19" i="2"/>
  <c r="L18" i="2"/>
  <c r="L15" i="2"/>
  <c r="L14" i="2"/>
  <c r="L13" i="2"/>
  <c r="L12" i="2"/>
  <c r="L11" i="2"/>
  <c r="L10" i="2"/>
  <c r="L9" i="2"/>
  <c r="L8" i="2"/>
  <c r="M80" i="2"/>
  <c r="M79" i="2"/>
  <c r="M76" i="2"/>
  <c r="M75" i="2"/>
  <c r="M74" i="2"/>
  <c r="M73" i="2"/>
  <c r="M70" i="2"/>
  <c r="M69" i="2"/>
  <c r="M68" i="2"/>
  <c r="M67" i="2"/>
  <c r="M64" i="2"/>
  <c r="M63" i="2"/>
  <c r="M62" i="2"/>
  <c r="M61" i="2"/>
  <c r="M58" i="2"/>
  <c r="M57" i="2"/>
  <c r="M56" i="2"/>
  <c r="M55" i="2"/>
  <c r="M52" i="2"/>
  <c r="M51" i="2"/>
  <c r="M50" i="2"/>
  <c r="M49" i="2"/>
  <c r="M46" i="2"/>
  <c r="M45" i="2"/>
  <c r="M44" i="2"/>
  <c r="M43" i="2"/>
  <c r="M40" i="2"/>
  <c r="M39" i="2"/>
  <c r="M38" i="2"/>
  <c r="M37" i="2"/>
  <c r="M36" i="2"/>
  <c r="M35" i="2"/>
  <c r="M34" i="2"/>
  <c r="M33" i="2"/>
  <c r="M32" i="2"/>
  <c r="M29" i="2"/>
  <c r="M28" i="2"/>
  <c r="M25" i="2"/>
  <c r="M23" i="2"/>
  <c r="M22" i="2"/>
  <c r="M21" i="2"/>
  <c r="M20" i="2"/>
  <c r="M19" i="2"/>
  <c r="M18" i="2"/>
  <c r="M15" i="2"/>
  <c r="M14" i="2"/>
  <c r="M13" i="2"/>
  <c r="M12" i="2"/>
  <c r="M11" i="2"/>
  <c r="M10" i="2"/>
  <c r="M9" i="2"/>
  <c r="M8" i="2"/>
  <c r="L5" i="2"/>
  <c r="K5" i="2" s="1"/>
  <c r="J5" i="2" s="1"/>
  <c r="I5" i="2" s="1"/>
  <c r="H5" i="2" s="1"/>
  <c r="G5" i="2" s="1"/>
  <c r="F5" i="2" s="1"/>
  <c r="E5" i="2" s="1"/>
  <c r="D5" i="2" s="1"/>
  <c r="C5" i="2" s="1"/>
  <c r="B5" i="2" s="1"/>
</calcChain>
</file>

<file path=xl/sharedStrings.xml><?xml version="1.0" encoding="utf-8"?>
<sst xmlns="http://schemas.openxmlformats.org/spreadsheetml/2006/main" count="70" uniqueCount="53">
  <si>
    <t/>
  </si>
  <si>
    <t>Estim.</t>
  </si>
  <si>
    <t>Pétrole brut</t>
  </si>
  <si>
    <t xml:space="preserve">   Production (en millions de tonnes)</t>
  </si>
  <si>
    <t xml:space="preserve">   Exportations (en millions de tonnes)</t>
  </si>
  <si>
    <t xml:space="preserve">   Prix moyen à l'exportation (milliers de FCFA/tonne)</t>
  </si>
  <si>
    <t xml:space="preserve">   Prix moyen du baril (en $ E.U.) - pétrole congolais</t>
  </si>
  <si>
    <t xml:space="preserve">   Prix du baril (en $ E.U.) - Spot crude  </t>
  </si>
  <si>
    <t xml:space="preserve">   Décote moyenne du pétrole congolais (en $ E.U.) </t>
  </si>
  <si>
    <t xml:space="preserve">   Prix du baril (en FCFA)</t>
  </si>
  <si>
    <t xml:space="preserve">   Production (en millions de barils)</t>
  </si>
  <si>
    <t>Gaz (propane et butane)</t>
  </si>
  <si>
    <t xml:space="preserve">   Exportations (en milliers de baril)</t>
  </si>
  <si>
    <t xml:space="preserve">   Exportations (en milliers de tonnes)</t>
  </si>
  <si>
    <t xml:space="preserve">   Cours mondial du gaz ($ E.U/tonne)</t>
  </si>
  <si>
    <t xml:space="preserve">   Décote moyenne du gaz congolais ($ E.U/tonne)</t>
  </si>
  <si>
    <t xml:space="preserve">   Prix moyen du gaz congolais ($ E.U/tonne)</t>
  </si>
  <si>
    <t xml:space="preserve">   Prix à l'exportation (milliers de FCFA/tonne)</t>
  </si>
  <si>
    <t>Pétrole brut et Gaz  (en millions de tonnes)</t>
  </si>
  <si>
    <t>Produits pétroliers</t>
  </si>
  <si>
    <t xml:space="preserve">   Prix à l'exportation (milliers de FCFA/tonnes)</t>
  </si>
  <si>
    <t>Bois tropicaux et semi-oeuvrés</t>
  </si>
  <si>
    <t xml:space="preserve">   Production (en milliers de m3)</t>
  </si>
  <si>
    <t xml:space="preserve">    dont: grumes</t>
  </si>
  <si>
    <t xml:space="preserve">   Exportations (en milliers de m3)</t>
  </si>
  <si>
    <t xml:space="preserve">   Cours mondial des grumes (Dollar/m3)</t>
  </si>
  <si>
    <t xml:space="preserve">   Cours mondial des bois débités (Dollar/m3)</t>
  </si>
  <si>
    <t xml:space="preserve">   Prix à l'exportation des grumes (milliers de FCFA/m3) </t>
  </si>
  <si>
    <t xml:space="preserve">   Prix à l'exportation des bois débités (milliers de FCFA/m3)</t>
  </si>
  <si>
    <t xml:space="preserve">   Prix à l'exportation (milliers de FCFA/m3)</t>
  </si>
  <si>
    <t>Cuivre</t>
  </si>
  <si>
    <t xml:space="preserve">   Production (en milliers de tonnes)</t>
  </si>
  <si>
    <t xml:space="preserve">   Cours mondial de cuivre (Dollar/tonne)</t>
  </si>
  <si>
    <t>Fer - minérai</t>
  </si>
  <si>
    <t xml:space="preserve">   Cours mondial du minérai de fer (Dollar/tonne)</t>
  </si>
  <si>
    <t xml:space="preserve">   Cours mondial de potasse (Dollar/tonne)</t>
  </si>
  <si>
    <t>Copeaux d'eucalyptus</t>
  </si>
  <si>
    <t xml:space="preserve">   Cours mondial des copeaux (Dollar/tonne)</t>
  </si>
  <si>
    <t>Sucre</t>
  </si>
  <si>
    <t xml:space="preserve">   Cours mondial du sucre (cents/livre)</t>
  </si>
  <si>
    <t xml:space="preserve">   Prix à l'exportation (FCFA/kg)</t>
  </si>
  <si>
    <t>Diamants (bruts)</t>
  </si>
  <si>
    <t xml:space="preserve">   Production (en milliers de carats)</t>
  </si>
  <si>
    <t xml:space="preserve">   Exportation (en milliers de carats)</t>
  </si>
  <si>
    <t xml:space="preserve">   Prix à l'exportation congolais (milliers FCFA/carat)</t>
  </si>
  <si>
    <t xml:space="preserve">   Prix à l'exportation (dollar/carat)</t>
  </si>
  <si>
    <t>Taux de change et d'intérêt</t>
  </si>
  <si>
    <t xml:space="preserve">   FCFA/$ E.U. (moyenne) </t>
  </si>
  <si>
    <t xml:space="preserve">   FCFA/DTS</t>
  </si>
  <si>
    <t xml:space="preserve"> CONGO: Données et Hypothèses de base</t>
  </si>
  <si>
    <r>
      <rPr>
        <b/>
        <u/>
        <sz val="9"/>
        <color theme="1"/>
        <rFont val="Calibri"/>
        <family val="2"/>
        <scheme val="minor"/>
      </rPr>
      <t>Sources</t>
    </r>
    <r>
      <rPr>
        <sz val="9"/>
        <color theme="1"/>
        <rFont val="Calibri"/>
        <family val="2"/>
        <scheme val="minor"/>
      </rPr>
      <t>: Administrations nationales et  BEAC</t>
    </r>
  </si>
  <si>
    <t>Màj</t>
  </si>
  <si>
    <t>Zinc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</si>
</sst>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Border="1"/>
    <xf numFmtId="0" fontId="0" fillId="0" borderId="0" xfId="0" applyFont="1"/>
    <xf numFmtId="0" fontId="1" fillId="0" borderId="0" xfId="0" applyFont="1"/>
    <xf numFmtId="164" fontId="0" fillId="0" borderId="0" xfId="0" applyNumberFormat="1" applyFont="1"/>
    <xf numFmtId="0" fontId="0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2" xfId="0" applyFont="1" applyBorder="1"/>
    <xf numFmtId="0" fontId="1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0" xfId="0" applyFont="1"/>
    <xf numFmtId="164" fontId="0" fillId="0" borderId="0" xfId="0" applyNumberFormat="1" applyFont="1" applyAlignment="1">
      <alignment horizontal="right"/>
    </xf>
    <xf numFmtId="164" fontId="0" fillId="0" borderId="2" xfId="0" applyNumberFormat="1" applyFont="1" applyBorder="1"/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BEAC/Desktop/MPM%202023/Cadrage%20Zone/PM%20Con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1"/>
      <sheetName val="CONGO"/>
      <sheetName val="MCONGO"/>
      <sheetName val="Saisie Monnaie"/>
      <sheetName val="Saisie TOFE"/>
      <sheetName val="TrendConjonturel"/>
      <sheetName val="FMI_BEAC"/>
      <sheetName val="Bois"/>
      <sheetName val="OUTPUT_GAP"/>
      <sheetName val="calculs gaz"/>
      <sheetName val="BDP Saisie new"/>
      <sheetName val="Saisie BDP ancien"/>
      <sheetName val="Saisie BDP"/>
      <sheetName val="PrixPetrolCGO"/>
      <sheetName val="Données communes"/>
      <sheetName val="IPI et ICAI"/>
      <sheetName val="ICA"/>
      <sheetName val="Electricité et eau"/>
      <sheetName val="Investissements pétroliers"/>
      <sheetName val="Invest non pétrolier"/>
      <sheetName val="Investissements"/>
      <sheetName val="SML"/>
      <sheetName val="CONTEXTE"/>
    </sheetNames>
    <sheetDataSet>
      <sheetData sheetId="1">
        <row r="9">
          <cell r="AC9">
            <v>13.338045999999997</v>
          </cell>
          <cell r="AH9">
            <v>12.179431057682525</v>
          </cell>
          <cell r="AL9">
            <v>12.212474976477198</v>
          </cell>
          <cell r="AR9">
            <v>11.885149408880187</v>
          </cell>
          <cell r="AV9">
            <v>11.404307358664532</v>
          </cell>
          <cell r="BA9">
            <v>13.252665064821819</v>
          </cell>
          <cell r="BI9">
            <v>16.740500000000001</v>
          </cell>
          <cell r="BR9">
            <v>16.974297999999994</v>
          </cell>
          <cell r="CD9">
            <v>15.448082188529295</v>
          </cell>
          <cell r="CO9">
            <v>13.759630106938356</v>
          </cell>
          <cell r="DA9">
            <v>13.161037881826045</v>
          </cell>
          <cell r="DI9">
            <v>13.762121944696897</v>
          </cell>
        </row>
        <row r="10">
          <cell r="AC10">
            <v>12.528023999999997</v>
          </cell>
          <cell r="AH10">
            <v>11.369431057682524</v>
          </cell>
          <cell r="AL10">
            <v>11.361571976477197</v>
          </cell>
          <cell r="AR10">
            <v>11.215149408880187</v>
          </cell>
          <cell r="AV10">
            <v>10.702541358664533</v>
          </cell>
          <cell r="BA10">
            <v>12.513052064821819</v>
          </cell>
          <cell r="BI10">
            <v>15.688500000000001</v>
          </cell>
          <cell r="BR10">
            <v>16.072193999999993</v>
          </cell>
          <cell r="CD10">
            <v>14.420829164000001</v>
          </cell>
          <cell r="CO10">
            <v>12.966394753469178</v>
          </cell>
          <cell r="DA10">
            <v>12.569978771500418</v>
          </cell>
          <cell r="DI10">
            <v>13.245136651586435</v>
          </cell>
        </row>
        <row r="11">
          <cell r="AC11">
            <v>372.63503310674753</v>
          </cell>
          <cell r="AH11">
            <v>356.16720997743778</v>
          </cell>
          <cell r="AL11">
            <v>337.01886428691688</v>
          </cell>
          <cell r="AR11">
            <v>197.77600181817843</v>
          </cell>
          <cell r="AV11">
            <v>164.17309873661125</v>
          </cell>
          <cell r="BA11">
            <v>215.44093433351804</v>
          </cell>
          <cell r="BI11">
            <v>276.37774903977993</v>
          </cell>
          <cell r="BR11">
            <v>273.17868799748999</v>
          </cell>
          <cell r="CD11">
            <v>169.51669500345307</v>
          </cell>
          <cell r="CO11">
            <v>279.32650012825718</v>
          </cell>
          <cell r="DA11">
            <v>440.56184061990444</v>
          </cell>
          <cell r="DI11">
            <v>332.18515740182823</v>
          </cell>
        </row>
        <row r="12">
          <cell r="AC12">
            <v>99.826822067662775</v>
          </cell>
          <cell r="AH12">
            <v>101.02800554234371</v>
          </cell>
          <cell r="AL12">
            <v>96.16717401257398</v>
          </cell>
          <cell r="AR12">
            <v>46.236041982976758</v>
          </cell>
          <cell r="AV12">
            <v>38.279603770625499</v>
          </cell>
          <cell r="BA12">
            <v>51.258000000000003</v>
          </cell>
          <cell r="BI12">
            <v>68.796122951767288</v>
          </cell>
          <cell r="BR12">
            <v>64.437662131523311</v>
          </cell>
          <cell r="CD12">
            <v>40.760191352409741</v>
          </cell>
          <cell r="CO12">
            <v>69.649978185059709</v>
          </cell>
          <cell r="DA12">
            <v>97.82</v>
          </cell>
          <cell r="DI12">
            <v>75.566577860976196</v>
          </cell>
        </row>
        <row r="13">
          <cell r="AC13">
            <v>105.01</v>
          </cell>
          <cell r="AH13">
            <v>104.07</v>
          </cell>
          <cell r="AL13">
            <v>98.905090679240644</v>
          </cell>
          <cell r="AR13">
            <v>50.79304198297676</v>
          </cell>
          <cell r="AV13">
            <v>42.836603770625501</v>
          </cell>
          <cell r="BA13">
            <v>52.814</v>
          </cell>
          <cell r="BI13">
            <v>68.532530684693725</v>
          </cell>
          <cell r="BR13">
            <v>61.432334067904719</v>
          </cell>
          <cell r="CD13">
            <v>41.765497534872537</v>
          </cell>
          <cell r="CO13">
            <v>69.249978185059703</v>
          </cell>
          <cell r="DA13">
            <v>96.362059361733273</v>
          </cell>
          <cell r="DI13">
            <v>80.488157961901621</v>
          </cell>
        </row>
        <row r="14">
          <cell r="AC14">
            <v>5.1831779323372311</v>
          </cell>
          <cell r="AH14">
            <v>3.0419944576562896</v>
          </cell>
          <cell r="AL14">
            <v>6.4965508870784276</v>
          </cell>
          <cell r="AR14">
            <v>4.5570000000000004</v>
          </cell>
          <cell r="AV14">
            <v>4.5570000000000004</v>
          </cell>
          <cell r="BA14">
            <v>1.5559999999999974</v>
          </cell>
          <cell r="BI14">
            <v>-0.26359226707356243</v>
          </cell>
          <cell r="BR14">
            <v>-3.0053280636185917</v>
          </cell>
          <cell r="CD14">
            <v>1.005306182462796</v>
          </cell>
          <cell r="CO14">
            <v>-0.4</v>
          </cell>
          <cell r="DA14">
            <v>-1.4579406382667202</v>
          </cell>
          <cell r="DI14">
            <v>4.921580100925425</v>
          </cell>
        </row>
        <row r="15">
          <cell r="AC15">
            <v>50935.051900309481</v>
          </cell>
          <cell r="AH15">
            <v>49896.275444396961</v>
          </cell>
          <cell r="AL15">
            <v>46093.465632514999</v>
          </cell>
          <cell r="AR15">
            <v>27332.527105814068</v>
          </cell>
          <cell r="AV15">
            <v>22688.625667482134</v>
          </cell>
          <cell r="BA15">
            <v>29773.810387704729</v>
          </cell>
          <cell r="BI15">
            <v>38195.242332881127</v>
          </cell>
          <cell r="BR15">
            <v>37753.133978744569</v>
          </cell>
          <cell r="CD15">
            <v>23427.107528088523</v>
          </cell>
          <cell r="CO15">
            <v>38602.757998650319</v>
          </cell>
          <cell r="DA15">
            <v>60885.38720487005</v>
          </cell>
          <cell r="DI15">
            <v>45907.793338757096</v>
          </cell>
        </row>
        <row r="16">
          <cell r="AC16">
            <v>96.513044686080761</v>
          </cell>
          <cell r="AH16">
            <v>88.129398708113143</v>
          </cell>
          <cell r="AL16">
            <v>88.368501887936745</v>
          </cell>
          <cell r="AR16">
            <v>86</v>
          </cell>
          <cell r="AV16">
            <v>82.520664999999994</v>
          </cell>
          <cell r="BA16">
            <v>95.895235</v>
          </cell>
          <cell r="BI16">
            <v>119.56207000000001</v>
          </cell>
          <cell r="BR16">
            <v>121.414464</v>
          </cell>
          <cell r="CD16">
            <v>110.640246</v>
          </cell>
          <cell r="CO16">
            <v>98.547433999999996</v>
          </cell>
          <cell r="DA16">
            <v>95.232227959318706</v>
          </cell>
          <cell r="DI16">
            <v>99.581624641557283</v>
          </cell>
        </row>
        <row r="19">
          <cell r="AC19">
            <v>2681.3679999999999</v>
          </cell>
          <cell r="AH19">
            <v>1446.77</v>
          </cell>
          <cell r="AL19">
            <v>2144.945506</v>
          </cell>
          <cell r="AR19">
            <v>1860.6489999999999</v>
          </cell>
          <cell r="AV19">
            <v>1788.0160000000001</v>
          </cell>
          <cell r="BA19">
            <v>1444.8109999999999</v>
          </cell>
          <cell r="BI19">
            <v>1043.7180000000001</v>
          </cell>
          <cell r="BR19">
            <v>1209.078</v>
          </cell>
          <cell r="CD19">
            <v>1389.713</v>
          </cell>
          <cell r="CO19">
            <v>1350.463</v>
          </cell>
          <cell r="DA19">
            <v>860.52964400000008</v>
          </cell>
          <cell r="DI19">
            <v>768.67432730868882</v>
          </cell>
        </row>
        <row r="20">
          <cell r="AC20">
            <v>227.42699999999999</v>
          </cell>
          <cell r="AH20">
            <v>123.05137182402299</v>
          </cell>
          <cell r="AL20">
            <v>182.15065202212537</v>
          </cell>
          <cell r="AR20">
            <v>162.63204250270729</v>
          </cell>
          <cell r="AV20">
            <v>156.47054047052561</v>
          </cell>
          <cell r="BA20">
            <v>126.29766693342425</v>
          </cell>
          <cell r="BI20">
            <v>91.578972520639368</v>
          </cell>
          <cell r="BR20">
            <v>102.5470112117488</v>
          </cell>
          <cell r="CD20">
            <v>133.172605</v>
          </cell>
          <cell r="CO20">
            <v>91.296999999999997</v>
          </cell>
          <cell r="DA20">
            <v>72.955260734734509</v>
          </cell>
          <cell r="DI20">
            <v>64.964026519453952</v>
          </cell>
        </row>
        <row r="21">
          <cell r="AC21">
            <v>2432.7799701040408</v>
          </cell>
          <cell r="AH21">
            <v>2468.4221794469477</v>
          </cell>
          <cell r="AL21">
            <v>1234.8950007566673</v>
          </cell>
          <cell r="AR21">
            <v>1644.7426888822267</v>
          </cell>
          <cell r="AV21">
            <v>1180</v>
          </cell>
          <cell r="BA21">
            <v>1367.438253482994</v>
          </cell>
          <cell r="BI21">
            <v>1706.0655498715671</v>
          </cell>
          <cell r="BR21">
            <v>1137.8401330491556</v>
          </cell>
          <cell r="CD21">
            <v>891.54378689984856</v>
          </cell>
          <cell r="CO21">
            <v>3153.6512622633791</v>
          </cell>
          <cell r="DA21">
            <v>6484.212792618293</v>
          </cell>
          <cell r="DI21">
            <v>2531.3718626804171</v>
          </cell>
        </row>
        <row r="22">
          <cell r="AC22">
            <v>1635.8367775275151</v>
          </cell>
          <cell r="AH22">
            <v>1631.0067491824038</v>
          </cell>
          <cell r="AL22">
            <v>516.91166164584888</v>
          </cell>
          <cell r="AR22">
            <v>1026.068885600585</v>
          </cell>
          <cell r="AV22">
            <v>901.83350054552534</v>
          </cell>
          <cell r="BA22">
            <v>974.3554475868807</v>
          </cell>
          <cell r="BI22">
            <v>1245.3377395335692</v>
          </cell>
          <cell r="BR22">
            <v>766.58277011650375</v>
          </cell>
          <cell r="CD22">
            <v>588.0654581193993</v>
          </cell>
          <cell r="CO22">
            <v>2058.8426471491121</v>
          </cell>
          <cell r="DA22">
            <v>5776.7244324996482</v>
          </cell>
          <cell r="DI22">
            <v>2155.5773477261664</v>
          </cell>
        </row>
        <row r="23">
          <cell r="AC23">
            <v>796.94319257652558</v>
          </cell>
          <cell r="AH23">
            <v>837.41543026454372</v>
          </cell>
          <cell r="AL23">
            <v>717.98333911081841</v>
          </cell>
          <cell r="AR23">
            <v>618.67380328164165</v>
          </cell>
          <cell r="AV23">
            <v>278.16649945447472</v>
          </cell>
          <cell r="BA23">
            <v>393.08280589611331</v>
          </cell>
          <cell r="BI23">
            <v>460.72781033799788</v>
          </cell>
          <cell r="BR23">
            <v>371.25736293265192</v>
          </cell>
          <cell r="CD23">
            <v>303.47832878044926</v>
          </cell>
          <cell r="CO23">
            <v>1094.8086151142668</v>
          </cell>
          <cell r="DA23">
            <v>707.48836011864478</v>
          </cell>
          <cell r="DI23">
            <v>375.79451495425042</v>
          </cell>
        </row>
        <row r="24">
          <cell r="AC24">
            <v>406.6276180560983</v>
          </cell>
          <cell r="AH24">
            <v>413.58740821974402</v>
          </cell>
          <cell r="AL24">
            <v>344.13343956323126</v>
          </cell>
          <cell r="AR24">
            <v>365.73023495563189</v>
          </cell>
          <cell r="AV24">
            <v>164.87149702943026</v>
          </cell>
          <cell r="BA24">
            <v>228.32675737285535</v>
          </cell>
          <cell r="BI24">
            <v>255.79363502351933</v>
          </cell>
          <cell r="BR24">
            <v>217.51454816569188</v>
          </cell>
          <cell r="CD24">
            <v>174.42556584965263</v>
          </cell>
          <cell r="CO24">
            <v>606.78600518440794</v>
          </cell>
          <cell r="DA24">
            <v>440.35680585526717</v>
          </cell>
          <cell r="DI24">
            <v>228.30062467692281</v>
          </cell>
        </row>
        <row r="26">
          <cell r="AC26">
            <v>13.565472999999997</v>
          </cell>
          <cell r="AH26">
            <v>12.302482429506547</v>
          </cell>
          <cell r="AL26">
            <v>12.394625628499323</v>
          </cell>
          <cell r="AR26">
            <v>12.047781451382894</v>
          </cell>
          <cell r="AV26">
            <v>11.560777899135058</v>
          </cell>
          <cell r="BA26">
            <v>13.378962731755244</v>
          </cell>
          <cell r="BI26">
            <v>16.832078972520641</v>
          </cell>
          <cell r="BR26">
            <v>17.076845011211741</v>
          </cell>
          <cell r="CD26">
            <v>15.581254793529295</v>
          </cell>
          <cell r="CO26">
            <v>13.850927106938357</v>
          </cell>
          <cell r="DA26">
            <v>13.233993142560779</v>
          </cell>
          <cell r="DI26">
            <v>13.82708597121635</v>
          </cell>
        </row>
        <row r="29">
          <cell r="AC29">
            <v>316.56200000000001</v>
          </cell>
          <cell r="AH29">
            <v>359.226</v>
          </cell>
          <cell r="AL29">
            <v>325.11598900000001</v>
          </cell>
          <cell r="AR29">
            <v>314.89999999999998</v>
          </cell>
          <cell r="AV29">
            <v>329.83001999999959</v>
          </cell>
          <cell r="BA29">
            <v>347.61811000000017</v>
          </cell>
          <cell r="BI29">
            <v>494.43999999999977</v>
          </cell>
          <cell r="BR29">
            <v>423.98888000000062</v>
          </cell>
          <cell r="CD29">
            <v>482.80892152876822</v>
          </cell>
          <cell r="CO29">
            <v>372.82061613051388</v>
          </cell>
          <cell r="DA29">
            <v>277.7977818530448</v>
          </cell>
          <cell r="DI29">
            <v>242.9830877619172</v>
          </cell>
        </row>
        <row r="30">
          <cell r="AC30">
            <v>409.91377025026617</v>
          </cell>
          <cell r="AH30">
            <v>393.22782922675265</v>
          </cell>
          <cell r="AL30">
            <v>361.30001618417032</v>
          </cell>
          <cell r="AR30">
            <v>228.8443467499487</v>
          </cell>
          <cell r="AV30">
            <v>193.50518841726225</v>
          </cell>
          <cell r="BA30">
            <v>233.80761374544829</v>
          </cell>
          <cell r="BI30">
            <v>289.98724890398671</v>
          </cell>
          <cell r="BR30">
            <v>274.31343409948471</v>
          </cell>
          <cell r="CD30">
            <v>182.95190793695639</v>
          </cell>
          <cell r="CO30">
            <v>292.51882298153333</v>
          </cell>
          <cell r="DA30">
            <v>457.11799004643683</v>
          </cell>
          <cell r="DI30">
            <v>372.67089645596212</v>
          </cell>
        </row>
        <row r="33">
          <cell r="AC33">
            <v>1808.146</v>
          </cell>
          <cell r="AH33">
            <v>1603.442771368706</v>
          </cell>
          <cell r="AL33">
            <v>1584.9419865357854</v>
          </cell>
          <cell r="AR33">
            <v>1991.2369999999999</v>
          </cell>
          <cell r="AV33">
            <v>2033.31</v>
          </cell>
          <cell r="BA33">
            <v>1963.877</v>
          </cell>
          <cell r="BI33">
            <v>2066.15</v>
          </cell>
          <cell r="BR33">
            <v>2252.9310000000005</v>
          </cell>
          <cell r="CD33">
            <v>2413.3170000000005</v>
          </cell>
          <cell r="CO33">
            <v>2249.2114440000005</v>
          </cell>
          <cell r="DA33">
            <v>2347.5694604461205</v>
          </cell>
          <cell r="DI33">
            <v>2191.4711213660262</v>
          </cell>
        </row>
        <row r="34">
          <cell r="AC34">
            <v>1528.825</v>
          </cell>
          <cell r="AH34">
            <v>1369.6800085478992</v>
          </cell>
          <cell r="AL34">
            <v>1326.4885355908161</v>
          </cell>
          <cell r="AR34">
            <v>1602.6217198988443</v>
          </cell>
          <cell r="AV34">
            <v>1581.653</v>
          </cell>
          <cell r="BA34">
            <v>1578.0820000000001</v>
          </cell>
          <cell r="BI34">
            <v>1650</v>
          </cell>
          <cell r="BR34">
            <v>1806.7460000000001</v>
          </cell>
          <cell r="CD34">
            <v>1933.2180000000001</v>
          </cell>
          <cell r="CO34">
            <v>1801.759176</v>
          </cell>
          <cell r="DA34">
            <v>1880.5501047664802</v>
          </cell>
          <cell r="DI34">
            <v>1682.1953213660263</v>
          </cell>
        </row>
        <row r="35">
          <cell r="AC35">
            <v>1006.8503499999999</v>
          </cell>
          <cell r="AH35">
            <v>898.03187999999989</v>
          </cell>
          <cell r="AL35">
            <v>885.08253000000002</v>
          </cell>
          <cell r="AR35">
            <v>1060.527</v>
          </cell>
          <cell r="AV35">
            <v>896.89900000000011</v>
          </cell>
          <cell r="BA35">
            <v>1106.5439999999999</v>
          </cell>
          <cell r="BI35">
            <v>997.13199999999995</v>
          </cell>
          <cell r="BR35">
            <v>988.00099999999998</v>
          </cell>
          <cell r="CD35">
            <v>1075.9410000000003</v>
          </cell>
          <cell r="CO35">
            <v>1002.7770120000001</v>
          </cell>
          <cell r="DA35">
            <v>1113.7519913240001</v>
          </cell>
          <cell r="DI35">
            <v>1076.8921853680458</v>
          </cell>
        </row>
        <row r="36">
          <cell r="AC36">
            <v>738.14628000000005</v>
          </cell>
          <cell r="AH36">
            <v>661.30799999999999</v>
          </cell>
          <cell r="AL36">
            <v>543.29625999999996</v>
          </cell>
          <cell r="AR36">
            <v>702.91499999999996</v>
          </cell>
          <cell r="AV36">
            <v>664.92899999999997</v>
          </cell>
          <cell r="BA36">
            <v>873.65800000000002</v>
          </cell>
          <cell r="BI36">
            <v>756.28399999999999</v>
          </cell>
          <cell r="BR36">
            <v>707.27</v>
          </cell>
          <cell r="CD36">
            <v>735.56100000000004</v>
          </cell>
          <cell r="CO36">
            <v>685.54285200000004</v>
          </cell>
          <cell r="DA36">
            <v>715.5216409179601</v>
          </cell>
          <cell r="DI36">
            <v>633.95726267587145</v>
          </cell>
        </row>
        <row r="37">
          <cell r="AC37">
            <v>360.51</v>
          </cell>
          <cell r="AH37">
            <v>305.43</v>
          </cell>
          <cell r="AL37">
            <v>290.32489938413897</v>
          </cell>
          <cell r="AR37">
            <v>246.01583311526556</v>
          </cell>
          <cell r="AV37">
            <v>274.37352226750698</v>
          </cell>
          <cell r="BA37">
            <v>265.42943310072525</v>
          </cell>
          <cell r="BI37">
            <v>269.70393820628908</v>
          </cell>
          <cell r="BR37">
            <v>273.10311433611457</v>
          </cell>
          <cell r="CD37">
            <v>278.99057240838414</v>
          </cell>
          <cell r="CO37">
            <v>271.35119358460946</v>
          </cell>
          <cell r="DA37">
            <v>227.99021647473361</v>
          </cell>
          <cell r="DI37">
            <v>216.01481605105417</v>
          </cell>
        </row>
        <row r="38">
          <cell r="AC38">
            <v>876.34</v>
          </cell>
          <cell r="AH38">
            <v>852.8</v>
          </cell>
          <cell r="AL38">
            <v>926.82295833333296</v>
          </cell>
          <cell r="AR38">
            <v>833.2505000000001</v>
          </cell>
          <cell r="AV38">
            <v>738.87900000000002</v>
          </cell>
          <cell r="BA38">
            <v>702.10954166666659</v>
          </cell>
          <cell r="BI38">
            <v>727.94287500000007</v>
          </cell>
          <cell r="BR38">
            <v>695.88779166666666</v>
          </cell>
          <cell r="CD38">
            <v>702.65667499999984</v>
          </cell>
          <cell r="CO38">
            <v>749.95216666666659</v>
          </cell>
          <cell r="DA38">
            <v>674.51016666666669</v>
          </cell>
          <cell r="DI38">
            <v>687.14054166666676</v>
          </cell>
        </row>
        <row r="39">
          <cell r="AC39">
            <v>134.17560738536494</v>
          </cell>
          <cell r="AH39">
            <v>110.03346469739198</v>
          </cell>
          <cell r="AL39">
            <v>101.50408946031359</v>
          </cell>
          <cell r="AR39">
            <v>106.08376950847921</v>
          </cell>
          <cell r="AV39">
            <v>118.62321803290808</v>
          </cell>
          <cell r="BA39">
            <v>112.46272124196425</v>
          </cell>
          <cell r="BI39">
            <v>93.345207712975551</v>
          </cell>
          <cell r="BR39">
            <v>114.045</v>
          </cell>
          <cell r="CD39">
            <v>121.721</v>
          </cell>
          <cell r="CO39">
            <v>172.39999999999998</v>
          </cell>
          <cell r="DA39">
            <v>162.67087417326422</v>
          </cell>
          <cell r="DI39">
            <v>150.43482261774747</v>
          </cell>
        </row>
        <row r="40">
          <cell r="AC40">
            <v>270.77702242261273</v>
          </cell>
          <cell r="AH40">
            <v>255.06049992264974</v>
          </cell>
          <cell r="AL40">
            <v>269.01652452139825</v>
          </cell>
          <cell r="AR40">
            <v>298.29390995206688</v>
          </cell>
          <cell r="AV40">
            <v>265.20624430381673</v>
          </cell>
          <cell r="BA40">
            <v>246.97176328129811</v>
          </cell>
          <cell r="BI40">
            <v>295.08016648674692</v>
          </cell>
          <cell r="BR40">
            <v>214.93700000000001</v>
          </cell>
          <cell r="CD40">
            <v>193.96700000000001</v>
          </cell>
          <cell r="CO40">
            <v>199.63336601423049</v>
          </cell>
          <cell r="DA40">
            <v>201.63974040811968</v>
          </cell>
          <cell r="DI40">
            <v>200.49541783397058</v>
          </cell>
        </row>
        <row r="41">
          <cell r="AC41">
            <v>170.63122980062025</v>
          </cell>
          <cell r="AH41">
            <v>148.26302341129829</v>
          </cell>
          <cell r="AL41">
            <v>166.19122135765809</v>
          </cell>
          <cell r="AR41">
            <v>170.89744492109227</v>
          </cell>
          <cell r="AV41">
            <v>156.53480518381659</v>
          </cell>
          <cell r="BA41">
            <v>140.77182848430826</v>
          </cell>
          <cell r="BI41">
            <v>142.07241870484552</v>
          </cell>
          <cell r="BR41">
            <v>142.71249330415657</v>
          </cell>
          <cell r="CD41">
            <v>144.57642932186803</v>
          </cell>
          <cell r="CO41">
            <v>181.01542884221695</v>
          </cell>
          <cell r="DA41">
            <v>176.60448360922538</v>
          </cell>
          <cell r="DI41">
            <v>171.02517156195847</v>
          </cell>
        </row>
        <row r="44">
          <cell r="AC44">
            <v>0</v>
          </cell>
          <cell r="AH44">
            <v>0</v>
          </cell>
          <cell r="AL44">
            <v>0</v>
          </cell>
          <cell r="AR44">
            <v>0</v>
          </cell>
          <cell r="AV44">
            <v>0</v>
          </cell>
          <cell r="BA44">
            <v>15.978999999999999</v>
          </cell>
          <cell r="BI44">
            <v>15.862644</v>
          </cell>
          <cell r="BR44">
            <v>14.247819</v>
          </cell>
          <cell r="CD44">
            <v>8.3409999999999993</v>
          </cell>
          <cell r="CO44">
            <v>10.84515</v>
          </cell>
          <cell r="DA44">
            <v>7.8769999999999998</v>
          </cell>
          <cell r="DI44">
            <v>8.4190000000000005</v>
          </cell>
        </row>
        <row r="45">
          <cell r="AC45">
            <v>0</v>
          </cell>
          <cell r="AH45">
            <v>0</v>
          </cell>
          <cell r="AL45">
            <v>0</v>
          </cell>
          <cell r="AR45">
            <v>0</v>
          </cell>
          <cell r="AV45">
            <v>0</v>
          </cell>
          <cell r="BA45">
            <v>15.978999999999999</v>
          </cell>
          <cell r="BI45">
            <v>15.862644</v>
          </cell>
          <cell r="BR45">
            <v>14.247819</v>
          </cell>
          <cell r="CD45">
            <v>8.3409999999999993</v>
          </cell>
          <cell r="CO45">
            <v>10.84515</v>
          </cell>
          <cell r="DA45">
            <v>7.8769999999999998</v>
          </cell>
          <cell r="DI45">
            <v>8.4190000000000005</v>
          </cell>
        </row>
        <row r="46">
          <cell r="AC46">
            <v>7958.92</v>
          </cell>
          <cell r="AH46">
            <v>7331.49</v>
          </cell>
          <cell r="AL46">
            <v>7032.3370400432896</v>
          </cell>
          <cell r="AR46">
            <v>5510.4570000000003</v>
          </cell>
          <cell r="AV46">
            <v>4867.8974296536799</v>
          </cell>
          <cell r="BA46">
            <v>6169.9399418513613</v>
          </cell>
          <cell r="BI46">
            <v>6529.7983709685941</v>
          </cell>
          <cell r="BR46">
            <v>6010.145429645836</v>
          </cell>
          <cell r="CD46">
            <v>6174.5579173221258</v>
          </cell>
          <cell r="CO46">
            <v>9317.4091658824254</v>
          </cell>
          <cell r="DA46">
            <v>8828.9168140645579</v>
          </cell>
          <cell r="DI46">
            <v>8502.8895495359029</v>
          </cell>
        </row>
        <row r="47">
          <cell r="AC47">
            <v>4060.9126372433107</v>
          </cell>
          <cell r="AH47">
            <v>3620.9172149253091</v>
          </cell>
          <cell r="AL47">
            <v>3370.6385676791883</v>
          </cell>
          <cell r="AR47">
            <v>3257.5174876209426</v>
          </cell>
          <cell r="AV47">
            <v>2885.2415304743386</v>
          </cell>
          <cell r="BA47">
            <v>3583.8819683212055</v>
          </cell>
          <cell r="BI47">
            <v>3485.1189473702916</v>
          </cell>
          <cell r="BR47">
            <v>3769.0781345252258</v>
          </cell>
          <cell r="CD47">
            <v>3548.8555737352776</v>
          </cell>
          <cell r="CO47">
            <v>4194.0747144141724</v>
          </cell>
          <cell r="DA47">
            <v>5495.3181233276246</v>
          </cell>
          <cell r="DI47">
            <v>5165.6288702198081</v>
          </cell>
        </row>
        <row r="50">
          <cell r="AC50" t="str">
            <v>…</v>
          </cell>
          <cell r="AH50" t="str">
            <v>….</v>
          </cell>
          <cell r="AL50">
            <v>0</v>
          </cell>
          <cell r="AR50">
            <v>0</v>
          </cell>
          <cell r="AV50">
            <v>0</v>
          </cell>
          <cell r="BA50">
            <v>0</v>
          </cell>
          <cell r="BI50">
            <v>23</v>
          </cell>
          <cell r="BR50">
            <v>30</v>
          </cell>
          <cell r="CD50">
            <v>5</v>
          </cell>
          <cell r="CO50">
            <v>30</v>
          </cell>
          <cell r="DA50">
            <v>30</v>
          </cell>
          <cell r="DI50">
            <v>30</v>
          </cell>
        </row>
        <row r="51">
          <cell r="AC51" t="str">
            <v>…</v>
          </cell>
          <cell r="AH51" t="str">
            <v>….</v>
          </cell>
          <cell r="AL51">
            <v>0</v>
          </cell>
          <cell r="AR51">
            <v>0</v>
          </cell>
          <cell r="AV51">
            <v>0</v>
          </cell>
          <cell r="BA51">
            <v>0</v>
          </cell>
          <cell r="BI51">
            <v>23</v>
          </cell>
          <cell r="BR51">
            <v>23</v>
          </cell>
          <cell r="CD51">
            <v>5</v>
          </cell>
          <cell r="CO51">
            <v>30</v>
          </cell>
          <cell r="DA51">
            <v>30</v>
          </cell>
          <cell r="DI51">
            <v>30</v>
          </cell>
        </row>
        <row r="52">
          <cell r="AC52">
            <v>128.52636873805068</v>
          </cell>
          <cell r="AH52">
            <v>135.36000000000001</v>
          </cell>
          <cell r="AL52">
            <v>106.01718253968301</v>
          </cell>
          <cell r="AR52">
            <v>56.137484315201696</v>
          </cell>
          <cell r="AV52">
            <v>58.565190727147197</v>
          </cell>
          <cell r="BA52">
            <v>71.134474402409182</v>
          </cell>
          <cell r="BI52">
            <v>70.13840422862161</v>
          </cell>
          <cell r="BR52">
            <v>93.624179214505304</v>
          </cell>
          <cell r="CD52">
            <v>108.07149327122153</v>
          </cell>
          <cell r="CO52">
            <v>158.16166811235101</v>
          </cell>
          <cell r="DA52">
            <v>120.7038647342995</v>
          </cell>
          <cell r="DI52">
            <v>111.83579869772728</v>
          </cell>
        </row>
        <row r="53">
          <cell r="AC53">
            <v>65.578540182253818</v>
          </cell>
          <cell r="AH53">
            <v>66.852352552112862</v>
          </cell>
          <cell r="AL53">
            <v>50.814629940253894</v>
          </cell>
          <cell r="AR53">
            <v>33.185784204071624</v>
          </cell>
          <cell r="AV53">
            <v>34.712054427600627</v>
          </cell>
          <cell r="BA53">
            <v>41.319293629996615</v>
          </cell>
          <cell r="BI53">
            <v>38.940469773739743</v>
          </cell>
          <cell r="BR53">
            <v>54.853110193860672</v>
          </cell>
          <cell r="CD53">
            <v>62.114588022814132</v>
          </cell>
          <cell r="CO53">
            <v>87.659418680386494</v>
          </cell>
          <cell r="DA53">
            <v>75.128823772971614</v>
          </cell>
          <cell r="DI53">
            <v>67.941871655689397</v>
          </cell>
        </row>
        <row r="56">
          <cell r="AC56" t="str">
            <v>…</v>
          </cell>
          <cell r="AH56" t="str">
            <v>…</v>
          </cell>
          <cell r="AL56">
            <v>0</v>
          </cell>
          <cell r="AR56">
            <v>0</v>
          </cell>
          <cell r="AV56">
            <v>0</v>
          </cell>
          <cell r="BA56">
            <v>0</v>
          </cell>
          <cell r="BI56">
            <v>1E-4</v>
          </cell>
          <cell r="BR56">
            <v>0</v>
          </cell>
          <cell r="CD56">
            <v>0</v>
          </cell>
          <cell r="CO56">
            <v>12.359</v>
          </cell>
          <cell r="DA56">
            <v>12.766999999999999</v>
          </cell>
          <cell r="DI56">
            <v>12</v>
          </cell>
        </row>
        <row r="57">
          <cell r="AC57" t="str">
            <v>…</v>
          </cell>
          <cell r="AH57" t="str">
            <v>…</v>
          </cell>
          <cell r="AL57">
            <v>0</v>
          </cell>
          <cell r="AR57">
            <v>0</v>
          </cell>
          <cell r="AV57">
            <v>0</v>
          </cell>
          <cell r="BA57">
            <v>0</v>
          </cell>
          <cell r="BI57">
            <v>1E-4</v>
          </cell>
          <cell r="BR57">
            <v>0</v>
          </cell>
          <cell r="CD57">
            <v>0</v>
          </cell>
          <cell r="CO57">
            <v>12.359</v>
          </cell>
          <cell r="DA57">
            <v>12.766999999999999</v>
          </cell>
          <cell r="DI57">
            <v>12</v>
          </cell>
        </row>
        <row r="58">
          <cell r="AC58">
            <v>1950.0225201302003</v>
          </cell>
          <cell r="AH58">
            <v>1910.1660828000504</v>
          </cell>
          <cell r="AL58">
            <v>309.5</v>
          </cell>
          <cell r="AR58">
            <v>1931.6784695805718</v>
          </cell>
          <cell r="AV58">
            <v>2089.9750360750363</v>
          </cell>
          <cell r="BA58">
            <v>2890.8656737157453</v>
          </cell>
          <cell r="BI58">
            <v>2922.3790286198036</v>
          </cell>
          <cell r="BR58">
            <v>2550.409997490432</v>
          </cell>
          <cell r="CD58">
            <v>2266.7708759187985</v>
          </cell>
          <cell r="CO58">
            <v>3002.8458971704622</v>
          </cell>
          <cell r="DA58">
            <v>3484.865289933497</v>
          </cell>
          <cell r="DI58">
            <v>2587.4708948326747</v>
          </cell>
        </row>
        <row r="59">
          <cell r="AC59">
            <v>994.96804778861679</v>
          </cell>
          <cell r="AH59">
            <v>943.40348995594979</v>
          </cell>
          <cell r="AL59">
            <v>148.34508510563182</v>
          </cell>
          <cell r="AR59">
            <v>1141.9155244509798</v>
          </cell>
          <cell r="AV59">
            <v>1238.7448295448783</v>
          </cell>
          <cell r="BA59">
            <v>1679.1932269213953</v>
          </cell>
          <cell r="BI59">
            <v>1622.4893263959107</v>
          </cell>
          <cell r="BR59">
            <v>1494.2499021683498</v>
          </cell>
          <cell r="CD59">
            <v>1302.8369909394353</v>
          </cell>
          <cell r="CO59">
            <v>1364.2953306850627</v>
          </cell>
          <cell r="DA59">
            <v>2169.0592162585635</v>
          </cell>
          <cell r="DI59">
            <v>1571.926140794181</v>
          </cell>
        </row>
        <row r="62">
          <cell r="AC62">
            <v>115.70724</v>
          </cell>
          <cell r="AH62">
            <v>152.85276265599998</v>
          </cell>
          <cell r="AL62">
            <v>70.546397768000006</v>
          </cell>
          <cell r="AR62">
            <v>0</v>
          </cell>
          <cell r="AV62">
            <v>0</v>
          </cell>
          <cell r="BA62">
            <v>0</v>
          </cell>
          <cell r="BI62">
            <v>0</v>
          </cell>
          <cell r="BR62">
            <v>0</v>
          </cell>
          <cell r="CD62">
            <v>0</v>
          </cell>
          <cell r="CO62">
            <v>0</v>
          </cell>
          <cell r="DA62">
            <v>0</v>
          </cell>
          <cell r="DI62">
            <v>0</v>
          </cell>
        </row>
        <row r="63">
          <cell r="AC63">
            <v>109.8</v>
          </cell>
          <cell r="AH63">
            <v>145.04911999999999</v>
          </cell>
          <cell r="AL63">
            <v>122.26836</v>
          </cell>
          <cell r="AR63">
            <v>0</v>
          </cell>
          <cell r="AV63">
            <v>0</v>
          </cell>
          <cell r="BA63">
            <v>0</v>
          </cell>
          <cell r="BI63">
            <v>0</v>
          </cell>
          <cell r="BR63">
            <v>0</v>
          </cell>
          <cell r="CD63">
            <v>0</v>
          </cell>
          <cell r="CO63">
            <v>0</v>
          </cell>
          <cell r="DA63">
            <v>0</v>
          </cell>
          <cell r="DI63">
            <v>0</v>
          </cell>
        </row>
        <row r="64">
          <cell r="AC64">
            <v>105</v>
          </cell>
          <cell r="AH64">
            <v>88.957726554048435</v>
          </cell>
          <cell r="AL64">
            <v>84.558304722017681</v>
          </cell>
          <cell r="AR64">
            <v>71.653109420273751</v>
          </cell>
          <cell r="AV64">
            <v>79.912401426002717</v>
          </cell>
          <cell r="BA64">
            <v>77.307399172217572</v>
          </cell>
          <cell r="BI64">
            <v>78.552366124824161</v>
          </cell>
          <cell r="BR64">
            <v>79.542389962253566</v>
          </cell>
          <cell r="CD64">
            <v>81.257136009764892</v>
          </cell>
          <cell r="CO64">
            <v>79.032135936268062</v>
          </cell>
          <cell r="DA64">
            <v>66.40307544824563</v>
          </cell>
          <cell r="DI64">
            <v>62.915191493608191</v>
          </cell>
        </row>
        <row r="65">
          <cell r="AC65">
            <v>51.59535230448018</v>
          </cell>
          <cell r="AH65">
            <v>42.311829154154864</v>
          </cell>
          <cell r="AL65">
            <v>39.032651043001735</v>
          </cell>
          <cell r="AR65">
            <v>40.793029137233979</v>
          </cell>
          <cell r="AV65">
            <v>45.614898603146827</v>
          </cell>
          <cell r="BA65">
            <v>43.245965765850528</v>
          </cell>
          <cell r="BI65">
            <v>42.000683020000473</v>
          </cell>
          <cell r="BR65">
            <v>44.881115827214131</v>
          </cell>
          <cell r="CD65">
            <v>44.977544698809353</v>
          </cell>
          <cell r="CO65">
            <v>42.184494071759701</v>
          </cell>
          <cell r="DA65">
            <v>39.803877768039641</v>
          </cell>
          <cell r="DI65">
            <v>36.80984270826329</v>
          </cell>
        </row>
        <row r="68">
          <cell r="AC68">
            <v>46.26</v>
          </cell>
          <cell r="AH68">
            <v>71.111999999999995</v>
          </cell>
          <cell r="AL68">
            <v>69.091999999999999</v>
          </cell>
          <cell r="AR68">
            <v>61.902999999999999</v>
          </cell>
          <cell r="AV68">
            <v>42.201000000000001</v>
          </cell>
          <cell r="BA68">
            <v>63.4</v>
          </cell>
          <cell r="BI68">
            <v>57.62</v>
          </cell>
          <cell r="BR68">
            <v>59.5</v>
          </cell>
          <cell r="CD68">
            <v>61.953000000000003</v>
          </cell>
          <cell r="CO68">
            <v>50.381999999999998</v>
          </cell>
          <cell r="DA68">
            <v>66.242000000000004</v>
          </cell>
          <cell r="DI68">
            <v>64.349999999999994</v>
          </cell>
        </row>
        <row r="69">
          <cell r="AC69">
            <v>0</v>
          </cell>
          <cell r="AH69">
            <v>1.3740000000000001</v>
          </cell>
          <cell r="AL69">
            <v>7</v>
          </cell>
          <cell r="AR69">
            <v>0</v>
          </cell>
          <cell r="AV69">
            <v>0</v>
          </cell>
          <cell r="BA69">
            <v>2.992</v>
          </cell>
          <cell r="BI69">
            <v>7.5</v>
          </cell>
          <cell r="BR69">
            <v>5.4804509657210252</v>
          </cell>
          <cell r="CD69">
            <v>5.7063929189800779</v>
          </cell>
          <cell r="CO69">
            <v>4.6406063958816244</v>
          </cell>
          <cell r="DA69">
            <v>7.4097290553048696</v>
          </cell>
          <cell r="DI69">
            <v>7.198092821908582</v>
          </cell>
        </row>
        <row r="70">
          <cell r="AC70">
            <v>20.13</v>
          </cell>
          <cell r="AH70">
            <v>20.13</v>
          </cell>
          <cell r="AL70">
            <v>20.13</v>
          </cell>
          <cell r="AR70">
            <v>20.13</v>
          </cell>
          <cell r="AV70">
            <v>20.13</v>
          </cell>
          <cell r="BA70">
            <v>20.13</v>
          </cell>
          <cell r="BI70">
            <v>20.13</v>
          </cell>
          <cell r="BR70">
            <v>20.13</v>
          </cell>
          <cell r="CD70">
            <v>20.13</v>
          </cell>
          <cell r="CO70">
            <v>20.13</v>
          </cell>
          <cell r="DA70">
            <v>20.13</v>
          </cell>
          <cell r="DI70">
            <v>20.13</v>
          </cell>
        </row>
        <row r="71">
          <cell r="AC71">
            <v>340</v>
          </cell>
          <cell r="AH71">
            <v>368.15899999999999</v>
          </cell>
          <cell r="AL71">
            <v>357.14299999999997</v>
          </cell>
          <cell r="AR71">
            <v>357.14299999999997</v>
          </cell>
          <cell r="AV71">
            <v>357.14299999999997</v>
          </cell>
          <cell r="BA71">
            <v>357.14299999999997</v>
          </cell>
          <cell r="BI71">
            <v>357.14299999999997</v>
          </cell>
          <cell r="BR71">
            <v>357.14299999999997</v>
          </cell>
          <cell r="CD71">
            <v>357.14299999999997</v>
          </cell>
          <cell r="CO71">
            <v>357.14299999999997</v>
          </cell>
          <cell r="DA71">
            <v>357.14299999999997</v>
          </cell>
          <cell r="DI71">
            <v>357.14299999999997</v>
          </cell>
        </row>
        <row r="74">
          <cell r="BA74">
            <v>46.757860000000001</v>
          </cell>
          <cell r="BI74">
            <v>46.768540809509084</v>
          </cell>
          <cell r="BR74">
            <v>47.776714364881947</v>
          </cell>
          <cell r="CD74">
            <v>40.613186794636498</v>
          </cell>
          <cell r="CO74">
            <v>41.634261021447344</v>
          </cell>
          <cell r="DA74">
            <v>42.645502271923135</v>
          </cell>
          <cell r="DI74">
            <v>43.652116628436417</v>
          </cell>
        </row>
        <row r="75">
          <cell r="BA75">
            <v>34.292850000000001</v>
          </cell>
          <cell r="BI75">
            <v>34.300683450854542</v>
          </cell>
          <cell r="BR75">
            <v>35.306678047450028</v>
          </cell>
          <cell r="CD75">
            <v>36.290872396244069</v>
          </cell>
          <cell r="CO75">
            <v>37.309703769411342</v>
          </cell>
          <cell r="DA75">
            <v>38.319777389429085</v>
          </cell>
          <cell r="DI75">
            <v>39.325720822045895</v>
          </cell>
        </row>
        <row r="76">
          <cell r="BA76">
            <v>17.725949761704356</v>
          </cell>
          <cell r="BI76">
            <v>13.123836696206066</v>
          </cell>
          <cell r="BR76">
            <v>27.575093630619925</v>
          </cell>
          <cell r="CD76">
            <v>25.032273486622863</v>
          </cell>
          <cell r="CO76">
            <v>25.459882671099521</v>
          </cell>
          <cell r="DA76">
            <v>25.484747684398098</v>
          </cell>
          <cell r="DI76">
            <v>27.202678130059432</v>
          </cell>
        </row>
        <row r="77">
          <cell r="BA77">
            <v>151.4529120351406</v>
          </cell>
          <cell r="BI77">
            <v>112.13183561019721</v>
          </cell>
          <cell r="BR77">
            <v>235.60532925698021</v>
          </cell>
          <cell r="CD77">
            <v>213.87913005370879</v>
          </cell>
          <cell r="CO77">
            <v>217.53268075607377</v>
          </cell>
          <cell r="DA77">
            <v>217.74513079246043</v>
          </cell>
          <cell r="DI77">
            <v>232.42336085443142</v>
          </cell>
        </row>
        <row r="85">
          <cell r="AC85">
            <v>510.23413192283755</v>
          </cell>
          <cell r="AH85">
            <v>493.88558327506541</v>
          </cell>
          <cell r="AL85">
            <v>479.30560615713028</v>
          </cell>
          <cell r="AR85">
            <v>591.15196573005517</v>
          </cell>
          <cell r="AV85">
            <v>592.70795495779487</v>
          </cell>
          <cell r="BA85">
            <v>580.86172671006921</v>
          </cell>
          <cell r="BI85">
            <v>555.19469257969195</v>
          </cell>
          <cell r="BR85">
            <v>585.88615306506438</v>
          </cell>
          <cell r="CD85">
            <v>574.7546012612994</v>
          </cell>
          <cell r="CO85">
            <v>554.23934083773793</v>
          </cell>
          <cell r="DA85">
            <v>622.42268661695005</v>
          </cell>
          <cell r="DI85">
            <v>607.51452081389834</v>
          </cell>
        </row>
        <row r="86">
          <cell r="AC86">
            <v>781.48894459004066</v>
          </cell>
          <cell r="AH86">
            <v>750.56101248164089</v>
          </cell>
          <cell r="AL86">
            <v>740.48219633965607</v>
          </cell>
          <cell r="AR86">
            <v>917.72535358804203</v>
          </cell>
          <cell r="AV86">
            <v>823.77348507876923</v>
          </cell>
          <cell r="BA86">
            <v>805.26862021658121</v>
          </cell>
          <cell r="BI86">
            <v>785.92904775458373</v>
          </cell>
          <cell r="BR86">
            <v>809.52840159656068</v>
          </cell>
          <cell r="CD86">
            <v>800.47759137449032</v>
          </cell>
          <cell r="CO86">
            <v>789.66199493627528</v>
          </cell>
          <cell r="DA86">
            <v>832.44232397241092</v>
          </cell>
          <cell r="DI86">
            <v>815.87822249693727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81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80"/>
    </sheetView>
  </sheetViews>
  <sheetFormatPr baseColWidth="10" defaultColWidth="11.44140625" defaultRowHeight="14.4" x14ac:dyDescent="0.3"/>
  <cols>
    <col min="1" max="1" width="46.88671875" style="2" customWidth="1"/>
    <col min="2" max="16384" width="11.44140625" style="2"/>
  </cols>
  <sheetData>
    <row r="3" spans="1:13" ht="18" x14ac:dyDescent="0.35">
      <c r="D3" s="10" t="s">
        <v>49</v>
      </c>
    </row>
    <row r="4" spans="1:13" s="3" customFormat="1" ht="15" thickBot="1" x14ac:dyDescent="0.35"/>
    <row r="5" spans="1:13" s="1" customFormat="1" ht="15" thickTop="1" x14ac:dyDescent="0.3">
      <c r="A5" s="5"/>
      <c r="B5" s="6">
        <f t="shared" ref="B5:K5" si="0">+C5-1</f>
        <v>2012</v>
      </c>
      <c r="C5" s="6">
        <f t="shared" si="0"/>
        <v>2013</v>
      </c>
      <c r="D5" s="6">
        <f t="shared" si="0"/>
        <v>2014</v>
      </c>
      <c r="E5" s="6">
        <f t="shared" si="0"/>
        <v>2015</v>
      </c>
      <c r="F5" s="6">
        <f t="shared" si="0"/>
        <v>2016</v>
      </c>
      <c r="G5" s="6">
        <f t="shared" si="0"/>
        <v>2017</v>
      </c>
      <c r="H5" s="6">
        <f t="shared" si="0"/>
        <v>2018</v>
      </c>
      <c r="I5" s="6">
        <f t="shared" si="0"/>
        <v>2019</v>
      </c>
      <c r="J5" s="6">
        <f t="shared" si="0"/>
        <v>2020</v>
      </c>
      <c r="K5" s="6">
        <f t="shared" si="0"/>
        <v>2021</v>
      </c>
      <c r="L5" s="6">
        <f>+M5-1</f>
        <v>2022</v>
      </c>
      <c r="M5" s="6">
        <v>2023</v>
      </c>
    </row>
    <row r="6" spans="1:13" s="1" customFormat="1" ht="15" thickBot="1" x14ac:dyDescent="0.35">
      <c r="A6" s="7"/>
      <c r="B6" s="8" t="s">
        <v>0</v>
      </c>
      <c r="C6" s="8"/>
      <c r="D6" s="8"/>
      <c r="E6" s="8"/>
      <c r="F6" s="8"/>
      <c r="G6" s="8"/>
      <c r="H6" s="8"/>
      <c r="I6" s="8"/>
      <c r="J6" s="9" t="s">
        <v>1</v>
      </c>
      <c r="K6" s="9" t="s">
        <v>1</v>
      </c>
      <c r="L6" s="9" t="s">
        <v>1</v>
      </c>
      <c r="M6" s="9" t="s">
        <v>51</v>
      </c>
    </row>
    <row r="7" spans="1:13" ht="15" thickTop="1" x14ac:dyDescent="0.3">
      <c r="A7" s="2" t="s">
        <v>2</v>
      </c>
    </row>
    <row r="8" spans="1:13" x14ac:dyDescent="0.3">
      <c r="A8" s="2" t="s">
        <v>3</v>
      </c>
      <c r="B8" s="4">
        <f>+[1]CONGO!AC9</f>
        <v>13.338045999999997</v>
      </c>
      <c r="C8" s="4">
        <f>+[1]CONGO!AH9</f>
        <v>12.179431057682525</v>
      </c>
      <c r="D8" s="4">
        <f>+[1]CONGO!AL9</f>
        <v>12.212474976477198</v>
      </c>
      <c r="E8" s="4">
        <f>+[1]CONGO!AR9</f>
        <v>11.885149408880187</v>
      </c>
      <c r="F8" s="4">
        <f>+[1]CONGO!AV9</f>
        <v>11.404307358664532</v>
      </c>
      <c r="G8" s="4">
        <f>+[1]CONGO!BA9</f>
        <v>13.252665064821819</v>
      </c>
      <c r="H8" s="4">
        <f>+[1]CONGO!BI9</f>
        <v>16.740500000000001</v>
      </c>
      <c r="I8" s="4">
        <f>+[1]CONGO!BR9</f>
        <v>16.974297999999994</v>
      </c>
      <c r="J8" s="4">
        <f>+[1]CONGO!CD9</f>
        <v>15.448082188529295</v>
      </c>
      <c r="K8" s="4">
        <f>+[1]CONGO!CO9</f>
        <v>13.759630106938356</v>
      </c>
      <c r="L8" s="4">
        <f>+[1]CONGO!DA9</f>
        <v>13.161037881826045</v>
      </c>
      <c r="M8" s="4">
        <f>+[1]CONGO!DI9</f>
        <v>13.762121944696897</v>
      </c>
    </row>
    <row r="9" spans="1:13" x14ac:dyDescent="0.3">
      <c r="A9" s="2" t="s">
        <v>4</v>
      </c>
      <c r="B9" s="4">
        <f>+[1]CONGO!AC10</f>
        <v>12.528023999999997</v>
      </c>
      <c r="C9" s="4">
        <f>+[1]CONGO!AH10</f>
        <v>11.369431057682524</v>
      </c>
      <c r="D9" s="4">
        <f>+[1]CONGO!AL10</f>
        <v>11.361571976477197</v>
      </c>
      <c r="E9" s="4">
        <f>+[1]CONGO!AR10</f>
        <v>11.215149408880187</v>
      </c>
      <c r="F9" s="4">
        <f>+[1]CONGO!AV10</f>
        <v>10.702541358664533</v>
      </c>
      <c r="G9" s="4">
        <f>+[1]CONGO!BA10</f>
        <v>12.513052064821819</v>
      </c>
      <c r="H9" s="4">
        <f>+[1]CONGO!BI10</f>
        <v>15.688500000000001</v>
      </c>
      <c r="I9" s="4">
        <f>+[1]CONGO!BR10</f>
        <v>16.072193999999993</v>
      </c>
      <c r="J9" s="4">
        <f>+[1]CONGO!CD10</f>
        <v>14.420829164000001</v>
      </c>
      <c r="K9" s="4">
        <f>+[1]CONGO!CO10</f>
        <v>12.966394753469178</v>
      </c>
      <c r="L9" s="4">
        <f>+[1]CONGO!DA10</f>
        <v>12.569978771500418</v>
      </c>
      <c r="M9" s="4">
        <f>+[1]CONGO!DI10</f>
        <v>13.245136651586435</v>
      </c>
    </row>
    <row r="10" spans="1:13" x14ac:dyDescent="0.3">
      <c r="A10" s="2" t="s">
        <v>5</v>
      </c>
      <c r="B10" s="4">
        <f>+[1]CONGO!AC11</f>
        <v>372.63503310674753</v>
      </c>
      <c r="C10" s="4">
        <f>+[1]CONGO!AH11</f>
        <v>356.16720997743778</v>
      </c>
      <c r="D10" s="4">
        <f>+[1]CONGO!AL11</f>
        <v>337.01886428691688</v>
      </c>
      <c r="E10" s="4">
        <f>+[1]CONGO!AR11</f>
        <v>197.77600181817843</v>
      </c>
      <c r="F10" s="4">
        <f>+[1]CONGO!AV11</f>
        <v>164.17309873661125</v>
      </c>
      <c r="G10" s="4">
        <f>+[1]CONGO!BA11</f>
        <v>215.44093433351804</v>
      </c>
      <c r="H10" s="4">
        <f>+[1]CONGO!BI11</f>
        <v>276.37774903977993</v>
      </c>
      <c r="I10" s="4">
        <f>+[1]CONGO!BR11</f>
        <v>273.17868799748999</v>
      </c>
      <c r="J10" s="4">
        <f>+[1]CONGO!CD11</f>
        <v>169.51669500345307</v>
      </c>
      <c r="K10" s="4">
        <f>+[1]CONGO!CO11</f>
        <v>279.32650012825718</v>
      </c>
      <c r="L10" s="4">
        <f>+[1]CONGO!DA11</f>
        <v>440.56184061990444</v>
      </c>
      <c r="M10" s="4">
        <f>+[1]CONGO!DI11</f>
        <v>332.18515740182823</v>
      </c>
    </row>
    <row r="11" spans="1:13" x14ac:dyDescent="0.3">
      <c r="A11" s="2" t="s">
        <v>6</v>
      </c>
      <c r="B11" s="4">
        <f>+[1]CONGO!AC12</f>
        <v>99.826822067662775</v>
      </c>
      <c r="C11" s="4">
        <f>+[1]CONGO!AH12</f>
        <v>101.02800554234371</v>
      </c>
      <c r="D11" s="4">
        <f>+[1]CONGO!AL12</f>
        <v>96.16717401257398</v>
      </c>
      <c r="E11" s="4">
        <f>+[1]CONGO!AR12</f>
        <v>46.236041982976758</v>
      </c>
      <c r="F11" s="4">
        <f>+[1]CONGO!AV12</f>
        <v>38.279603770625499</v>
      </c>
      <c r="G11" s="4">
        <f>+[1]CONGO!BA12</f>
        <v>51.258000000000003</v>
      </c>
      <c r="H11" s="4">
        <f>+[1]CONGO!BI12</f>
        <v>68.796122951767288</v>
      </c>
      <c r="I11" s="4">
        <f>+[1]CONGO!BR12</f>
        <v>64.437662131523311</v>
      </c>
      <c r="J11" s="4">
        <f>+[1]CONGO!CD12</f>
        <v>40.760191352409741</v>
      </c>
      <c r="K11" s="4">
        <f>+[1]CONGO!CO12</f>
        <v>69.649978185059709</v>
      </c>
      <c r="L11" s="4">
        <f>+[1]CONGO!DA12</f>
        <v>97.82</v>
      </c>
      <c r="M11" s="4">
        <f>+[1]CONGO!DI12</f>
        <v>75.566577860976196</v>
      </c>
    </row>
    <row r="12" spans="1:13" x14ac:dyDescent="0.3">
      <c r="A12" s="2" t="s">
        <v>7</v>
      </c>
      <c r="B12" s="4">
        <f>+[1]CONGO!AC13</f>
        <v>105.01</v>
      </c>
      <c r="C12" s="4">
        <f>+[1]CONGO!AH13</f>
        <v>104.07</v>
      </c>
      <c r="D12" s="4">
        <f>+[1]CONGO!AL13</f>
        <v>98.905090679240644</v>
      </c>
      <c r="E12" s="4">
        <f>+[1]CONGO!AR13</f>
        <v>50.79304198297676</v>
      </c>
      <c r="F12" s="4">
        <f>+[1]CONGO!AV13</f>
        <v>42.836603770625501</v>
      </c>
      <c r="G12" s="4">
        <f>+[1]CONGO!BA13</f>
        <v>52.814</v>
      </c>
      <c r="H12" s="4">
        <f>+[1]CONGO!BI13</f>
        <v>68.532530684693725</v>
      </c>
      <c r="I12" s="4">
        <f>+[1]CONGO!BR13</f>
        <v>61.432334067904719</v>
      </c>
      <c r="J12" s="4">
        <f>+[1]CONGO!CD13</f>
        <v>41.765497534872537</v>
      </c>
      <c r="K12" s="4">
        <f>+[1]CONGO!CO13</f>
        <v>69.249978185059703</v>
      </c>
      <c r="L12" s="4">
        <f>+[1]CONGO!DA13</f>
        <v>96.362059361733273</v>
      </c>
      <c r="M12" s="4">
        <f>+[1]CONGO!DI13</f>
        <v>80.488157961901621</v>
      </c>
    </row>
    <row r="13" spans="1:13" x14ac:dyDescent="0.3">
      <c r="A13" s="2" t="s">
        <v>8</v>
      </c>
      <c r="B13" s="4">
        <f>+[1]CONGO!AC14</f>
        <v>5.1831779323372311</v>
      </c>
      <c r="C13" s="4">
        <f>+[1]CONGO!AH14</f>
        <v>3.0419944576562896</v>
      </c>
      <c r="D13" s="4">
        <f>+[1]CONGO!AL14</f>
        <v>6.4965508870784276</v>
      </c>
      <c r="E13" s="4">
        <f>+[1]CONGO!AR14</f>
        <v>4.5570000000000004</v>
      </c>
      <c r="F13" s="4">
        <f>+[1]CONGO!AV14</f>
        <v>4.5570000000000004</v>
      </c>
      <c r="G13" s="4">
        <f>+[1]CONGO!BA14</f>
        <v>1.5559999999999974</v>
      </c>
      <c r="H13" s="4">
        <f>+[1]CONGO!BI14</f>
        <v>-0.26359226707356243</v>
      </c>
      <c r="I13" s="4">
        <f>+[1]CONGO!BR14</f>
        <v>-3.0053280636185917</v>
      </c>
      <c r="J13" s="4">
        <f>+[1]CONGO!CD14</f>
        <v>1.005306182462796</v>
      </c>
      <c r="K13" s="4">
        <f>+[1]CONGO!CO14</f>
        <v>-0.4</v>
      </c>
      <c r="L13" s="4">
        <f>+[1]CONGO!DA14</f>
        <v>-1.4579406382667202</v>
      </c>
      <c r="M13" s="4">
        <f>+[1]CONGO!DI14</f>
        <v>4.921580100925425</v>
      </c>
    </row>
    <row r="14" spans="1:13" x14ac:dyDescent="0.3">
      <c r="A14" s="2" t="s">
        <v>9</v>
      </c>
      <c r="B14" s="4">
        <f>+[1]CONGO!AC15</f>
        <v>50935.051900309481</v>
      </c>
      <c r="C14" s="4">
        <f>+[1]CONGO!AH15</f>
        <v>49896.275444396961</v>
      </c>
      <c r="D14" s="4">
        <f>+[1]CONGO!AL15</f>
        <v>46093.465632514999</v>
      </c>
      <c r="E14" s="4">
        <f>+[1]CONGO!AR15</f>
        <v>27332.527105814068</v>
      </c>
      <c r="F14" s="4">
        <f>+[1]CONGO!AV15</f>
        <v>22688.625667482134</v>
      </c>
      <c r="G14" s="4">
        <f>+[1]CONGO!BA15</f>
        <v>29773.810387704729</v>
      </c>
      <c r="H14" s="4">
        <f>+[1]CONGO!BI15</f>
        <v>38195.242332881127</v>
      </c>
      <c r="I14" s="4">
        <f>+[1]CONGO!BR15</f>
        <v>37753.133978744569</v>
      </c>
      <c r="J14" s="4">
        <f>+[1]CONGO!CD15</f>
        <v>23427.107528088523</v>
      </c>
      <c r="K14" s="4">
        <f>+[1]CONGO!CO15</f>
        <v>38602.757998650319</v>
      </c>
      <c r="L14" s="4">
        <f>+[1]CONGO!DA15</f>
        <v>60885.38720487005</v>
      </c>
      <c r="M14" s="4">
        <f>+[1]CONGO!DI15</f>
        <v>45907.793338757096</v>
      </c>
    </row>
    <row r="15" spans="1:13" x14ac:dyDescent="0.3">
      <c r="A15" s="2" t="s">
        <v>10</v>
      </c>
      <c r="B15" s="4">
        <f>+[1]CONGO!AC16</f>
        <v>96.513044686080761</v>
      </c>
      <c r="C15" s="4">
        <f>+[1]CONGO!AH16</f>
        <v>88.129398708113143</v>
      </c>
      <c r="D15" s="4">
        <f>+[1]CONGO!AL16</f>
        <v>88.368501887936745</v>
      </c>
      <c r="E15" s="4">
        <f>+[1]CONGO!AR16</f>
        <v>86</v>
      </c>
      <c r="F15" s="4">
        <f>+[1]CONGO!AV16</f>
        <v>82.520664999999994</v>
      </c>
      <c r="G15" s="4">
        <f>+[1]CONGO!BA16</f>
        <v>95.895235</v>
      </c>
      <c r="H15" s="4">
        <f>+[1]CONGO!BI16</f>
        <v>119.56207000000001</v>
      </c>
      <c r="I15" s="4">
        <f>+[1]CONGO!BR16</f>
        <v>121.414464</v>
      </c>
      <c r="J15" s="4">
        <f>+[1]CONGO!CD16</f>
        <v>110.640246</v>
      </c>
      <c r="K15" s="4">
        <f>+[1]CONGO!CO16</f>
        <v>98.547433999999996</v>
      </c>
      <c r="L15" s="4">
        <f>+[1]CONGO!DA16</f>
        <v>95.232227959318706</v>
      </c>
      <c r="M15" s="4">
        <f>+[1]CONGO!DI16</f>
        <v>99.581624641557283</v>
      </c>
    </row>
    <row r="16" spans="1:13" x14ac:dyDescent="0.3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3">
      <c r="A17" s="2" t="s">
        <v>11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3">
      <c r="A18" s="2" t="s">
        <v>12</v>
      </c>
      <c r="B18" s="4">
        <f>+[1]CONGO!AC19</f>
        <v>2681.3679999999999</v>
      </c>
      <c r="C18" s="4">
        <f>+[1]CONGO!AH19</f>
        <v>1446.77</v>
      </c>
      <c r="D18" s="4">
        <f>+[1]CONGO!AL19</f>
        <v>2144.945506</v>
      </c>
      <c r="E18" s="4">
        <f>+[1]CONGO!AR19</f>
        <v>1860.6489999999999</v>
      </c>
      <c r="F18" s="4">
        <f>+[1]CONGO!AV19</f>
        <v>1788.0160000000001</v>
      </c>
      <c r="G18" s="4">
        <f>+[1]CONGO!BA19</f>
        <v>1444.8109999999999</v>
      </c>
      <c r="H18" s="4">
        <f>+[1]CONGO!BI19</f>
        <v>1043.7180000000001</v>
      </c>
      <c r="I18" s="4">
        <f>+[1]CONGO!BR19</f>
        <v>1209.078</v>
      </c>
      <c r="J18" s="4">
        <f>+[1]CONGO!CD19</f>
        <v>1389.713</v>
      </c>
      <c r="K18" s="4">
        <f>+[1]CONGO!CO19</f>
        <v>1350.463</v>
      </c>
      <c r="L18" s="4">
        <f>+[1]CONGO!DA19</f>
        <v>860.52964400000008</v>
      </c>
      <c r="M18" s="4">
        <f>+[1]CONGO!DI19</f>
        <v>768.67432730868882</v>
      </c>
    </row>
    <row r="19" spans="1:13" x14ac:dyDescent="0.3">
      <c r="A19" s="2" t="s">
        <v>13</v>
      </c>
      <c r="B19" s="4">
        <f>+[1]CONGO!AC20</f>
        <v>227.42699999999999</v>
      </c>
      <c r="C19" s="4">
        <f>+[1]CONGO!AH20</f>
        <v>123.05137182402299</v>
      </c>
      <c r="D19" s="4">
        <f>+[1]CONGO!AL20</f>
        <v>182.15065202212537</v>
      </c>
      <c r="E19" s="4">
        <f>+[1]CONGO!AR20</f>
        <v>162.63204250270729</v>
      </c>
      <c r="F19" s="4">
        <f>+[1]CONGO!AV20</f>
        <v>156.47054047052561</v>
      </c>
      <c r="G19" s="4">
        <f>+[1]CONGO!BA20</f>
        <v>126.29766693342425</v>
      </c>
      <c r="H19" s="4">
        <f>+[1]CONGO!BI20</f>
        <v>91.578972520639368</v>
      </c>
      <c r="I19" s="4">
        <f>+[1]CONGO!BR20</f>
        <v>102.5470112117488</v>
      </c>
      <c r="J19" s="4">
        <f>+[1]CONGO!CD20</f>
        <v>133.172605</v>
      </c>
      <c r="K19" s="4">
        <f>+[1]CONGO!CO20</f>
        <v>91.296999999999997</v>
      </c>
      <c r="L19" s="4">
        <f>+[1]CONGO!DA20</f>
        <v>72.955260734734509</v>
      </c>
      <c r="M19" s="4">
        <f>+[1]CONGO!DI20</f>
        <v>64.964026519453952</v>
      </c>
    </row>
    <row r="20" spans="1:13" x14ac:dyDescent="0.3">
      <c r="A20" s="2" t="s">
        <v>14</v>
      </c>
      <c r="B20" s="4">
        <f>+[1]CONGO!AC21</f>
        <v>2432.7799701040408</v>
      </c>
      <c r="C20" s="4">
        <f>+[1]CONGO!AH21</f>
        <v>2468.4221794469477</v>
      </c>
      <c r="D20" s="4">
        <f>+[1]CONGO!AL21</f>
        <v>1234.8950007566673</v>
      </c>
      <c r="E20" s="4">
        <f>+[1]CONGO!AR21</f>
        <v>1644.7426888822267</v>
      </c>
      <c r="F20" s="4">
        <f>+[1]CONGO!AV21</f>
        <v>1180</v>
      </c>
      <c r="G20" s="4">
        <f>+[1]CONGO!BA21</f>
        <v>1367.438253482994</v>
      </c>
      <c r="H20" s="4">
        <f>+[1]CONGO!BI21</f>
        <v>1706.0655498715671</v>
      </c>
      <c r="I20" s="4">
        <f>+[1]CONGO!BR21</f>
        <v>1137.8401330491556</v>
      </c>
      <c r="J20" s="4">
        <f>+[1]CONGO!CD21</f>
        <v>891.54378689984856</v>
      </c>
      <c r="K20" s="4">
        <f>+[1]CONGO!CO21</f>
        <v>3153.6512622633791</v>
      </c>
      <c r="L20" s="4">
        <f>+[1]CONGO!DA21</f>
        <v>6484.212792618293</v>
      </c>
      <c r="M20" s="4">
        <f>+[1]CONGO!DI21</f>
        <v>2531.3718626804171</v>
      </c>
    </row>
    <row r="21" spans="1:13" x14ac:dyDescent="0.3">
      <c r="A21" s="2" t="s">
        <v>15</v>
      </c>
      <c r="B21" s="4">
        <f>+[1]CONGO!AC22</f>
        <v>1635.8367775275151</v>
      </c>
      <c r="C21" s="4">
        <f>+[1]CONGO!AH22</f>
        <v>1631.0067491824038</v>
      </c>
      <c r="D21" s="4">
        <f>+[1]CONGO!AL22</f>
        <v>516.91166164584888</v>
      </c>
      <c r="E21" s="4">
        <f>+[1]CONGO!AR22</f>
        <v>1026.068885600585</v>
      </c>
      <c r="F21" s="4">
        <f>+[1]CONGO!AV22</f>
        <v>901.83350054552534</v>
      </c>
      <c r="G21" s="4">
        <f>+[1]CONGO!BA22</f>
        <v>974.3554475868807</v>
      </c>
      <c r="H21" s="4">
        <f>+[1]CONGO!BI22</f>
        <v>1245.3377395335692</v>
      </c>
      <c r="I21" s="4">
        <f>+[1]CONGO!BR22</f>
        <v>766.58277011650375</v>
      </c>
      <c r="J21" s="4">
        <f>+[1]CONGO!CD22</f>
        <v>588.0654581193993</v>
      </c>
      <c r="K21" s="4">
        <f>+[1]CONGO!CO22</f>
        <v>2058.8426471491121</v>
      </c>
      <c r="L21" s="4">
        <f>+[1]CONGO!DA22</f>
        <v>5776.7244324996482</v>
      </c>
      <c r="M21" s="4">
        <f>+[1]CONGO!DI22</f>
        <v>2155.5773477261664</v>
      </c>
    </row>
    <row r="22" spans="1:13" x14ac:dyDescent="0.3">
      <c r="A22" s="2" t="s">
        <v>16</v>
      </c>
      <c r="B22" s="4">
        <f>+[1]CONGO!AC23</f>
        <v>796.94319257652558</v>
      </c>
      <c r="C22" s="4">
        <f>+[1]CONGO!AH23</f>
        <v>837.41543026454372</v>
      </c>
      <c r="D22" s="4">
        <f>+[1]CONGO!AL23</f>
        <v>717.98333911081841</v>
      </c>
      <c r="E22" s="4">
        <f>+[1]CONGO!AR23</f>
        <v>618.67380328164165</v>
      </c>
      <c r="F22" s="4">
        <f>+[1]CONGO!AV23</f>
        <v>278.16649945447472</v>
      </c>
      <c r="G22" s="4">
        <f>+[1]CONGO!BA23</f>
        <v>393.08280589611331</v>
      </c>
      <c r="H22" s="4">
        <f>+[1]CONGO!BI23</f>
        <v>460.72781033799788</v>
      </c>
      <c r="I22" s="4">
        <f>+[1]CONGO!BR23</f>
        <v>371.25736293265192</v>
      </c>
      <c r="J22" s="4">
        <f>+[1]CONGO!CD23</f>
        <v>303.47832878044926</v>
      </c>
      <c r="K22" s="4">
        <f>+[1]CONGO!CO23</f>
        <v>1094.8086151142668</v>
      </c>
      <c r="L22" s="4">
        <f>+[1]CONGO!DA23</f>
        <v>707.48836011864478</v>
      </c>
      <c r="M22" s="4">
        <f>+[1]CONGO!DI23</f>
        <v>375.79451495425042</v>
      </c>
    </row>
    <row r="23" spans="1:13" x14ac:dyDescent="0.3">
      <c r="A23" s="2" t="s">
        <v>17</v>
      </c>
      <c r="B23" s="4">
        <f>+[1]CONGO!AC24</f>
        <v>406.6276180560983</v>
      </c>
      <c r="C23" s="4">
        <f>+[1]CONGO!AH24</f>
        <v>413.58740821974402</v>
      </c>
      <c r="D23" s="4">
        <f>+[1]CONGO!AL24</f>
        <v>344.13343956323126</v>
      </c>
      <c r="E23" s="4">
        <f>+[1]CONGO!AR24</f>
        <v>365.73023495563189</v>
      </c>
      <c r="F23" s="4">
        <f>+[1]CONGO!AV24</f>
        <v>164.87149702943026</v>
      </c>
      <c r="G23" s="4">
        <f>+[1]CONGO!BA24</f>
        <v>228.32675737285535</v>
      </c>
      <c r="H23" s="4">
        <f>+[1]CONGO!BI24</f>
        <v>255.79363502351933</v>
      </c>
      <c r="I23" s="4">
        <f>+[1]CONGO!BR24</f>
        <v>217.51454816569188</v>
      </c>
      <c r="J23" s="4">
        <f>+[1]CONGO!CD24</f>
        <v>174.42556584965263</v>
      </c>
      <c r="K23" s="4">
        <f>+[1]CONGO!CO24</f>
        <v>606.78600518440794</v>
      </c>
      <c r="L23" s="4">
        <f>+[1]CONGO!DA24</f>
        <v>440.35680585526717</v>
      </c>
      <c r="M23" s="4">
        <f>+[1]CONGO!DI24</f>
        <v>228.30062467692281</v>
      </c>
    </row>
    <row r="24" spans="1:13" x14ac:dyDescent="0.3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3">
      <c r="A25" s="2" t="s">
        <v>18</v>
      </c>
      <c r="B25" s="4">
        <f>+[1]CONGO!AC26</f>
        <v>13.565472999999997</v>
      </c>
      <c r="C25" s="4">
        <f>+[1]CONGO!AH26</f>
        <v>12.302482429506547</v>
      </c>
      <c r="D25" s="4">
        <f>+[1]CONGO!AL26</f>
        <v>12.394625628499323</v>
      </c>
      <c r="E25" s="4">
        <f>+[1]CONGO!AR26</f>
        <v>12.047781451382894</v>
      </c>
      <c r="F25" s="4">
        <f>+[1]CONGO!AV26</f>
        <v>11.560777899135058</v>
      </c>
      <c r="G25" s="4">
        <f>+[1]CONGO!BA26</f>
        <v>13.378962731755244</v>
      </c>
      <c r="H25" s="4">
        <f>+[1]CONGO!BI26</f>
        <v>16.832078972520641</v>
      </c>
      <c r="I25" s="4">
        <f>+[1]CONGO!BR26</f>
        <v>17.076845011211741</v>
      </c>
      <c r="J25" s="4">
        <f>+[1]CONGO!CD26</f>
        <v>15.581254793529295</v>
      </c>
      <c r="K25" s="4">
        <f>+[1]CONGO!CO26</f>
        <v>13.850927106938357</v>
      </c>
      <c r="L25" s="4">
        <f>+[1]CONGO!DA26</f>
        <v>13.233993142560779</v>
      </c>
      <c r="M25" s="4">
        <f>+[1]CONGO!DI26</f>
        <v>13.82708597121635</v>
      </c>
    </row>
    <row r="26" spans="1:13" x14ac:dyDescent="0.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3">
      <c r="A27" s="2" t="s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3">
      <c r="A28" s="2" t="s">
        <v>13</v>
      </c>
      <c r="B28" s="4">
        <f>+[1]CONGO!AC29</f>
        <v>316.56200000000001</v>
      </c>
      <c r="C28" s="4">
        <f>+[1]CONGO!AH29</f>
        <v>359.226</v>
      </c>
      <c r="D28" s="4">
        <f>+[1]CONGO!AL29</f>
        <v>325.11598900000001</v>
      </c>
      <c r="E28" s="4">
        <f>+[1]CONGO!AR29</f>
        <v>314.89999999999998</v>
      </c>
      <c r="F28" s="4">
        <f>+[1]CONGO!AV29</f>
        <v>329.83001999999959</v>
      </c>
      <c r="G28" s="4">
        <f>+[1]CONGO!BA29</f>
        <v>347.61811000000017</v>
      </c>
      <c r="H28" s="4">
        <f>+[1]CONGO!BI29</f>
        <v>494.43999999999977</v>
      </c>
      <c r="I28" s="4">
        <f>+[1]CONGO!BR29</f>
        <v>423.98888000000062</v>
      </c>
      <c r="J28" s="4">
        <f>+[1]CONGO!CD29</f>
        <v>482.80892152876822</v>
      </c>
      <c r="K28" s="4">
        <f>+[1]CONGO!CO29</f>
        <v>372.82061613051388</v>
      </c>
      <c r="L28" s="4">
        <f>+[1]CONGO!DA29</f>
        <v>277.7977818530448</v>
      </c>
      <c r="M28" s="4">
        <f>+[1]CONGO!DI29</f>
        <v>242.9830877619172</v>
      </c>
    </row>
    <row r="29" spans="1:13" x14ac:dyDescent="0.3">
      <c r="A29" s="2" t="s">
        <v>20</v>
      </c>
      <c r="B29" s="4">
        <f>+[1]CONGO!AC30</f>
        <v>409.91377025026617</v>
      </c>
      <c r="C29" s="4">
        <f>+[1]CONGO!AH30</f>
        <v>393.22782922675265</v>
      </c>
      <c r="D29" s="4">
        <f>+[1]CONGO!AL30</f>
        <v>361.30001618417032</v>
      </c>
      <c r="E29" s="4">
        <f>+[1]CONGO!AR30</f>
        <v>228.8443467499487</v>
      </c>
      <c r="F29" s="4">
        <f>+[1]CONGO!AV30</f>
        <v>193.50518841726225</v>
      </c>
      <c r="G29" s="4">
        <f>+[1]CONGO!BA30</f>
        <v>233.80761374544829</v>
      </c>
      <c r="H29" s="4">
        <f>+[1]CONGO!BI30</f>
        <v>289.98724890398671</v>
      </c>
      <c r="I29" s="4">
        <f>+[1]CONGO!BR30</f>
        <v>274.31343409948471</v>
      </c>
      <c r="J29" s="4">
        <f>+[1]CONGO!CD30</f>
        <v>182.95190793695639</v>
      </c>
      <c r="K29" s="4">
        <f>+[1]CONGO!CO30</f>
        <v>292.51882298153333</v>
      </c>
      <c r="L29" s="4">
        <f>+[1]CONGO!DA30</f>
        <v>457.11799004643683</v>
      </c>
      <c r="M29" s="4">
        <f>+[1]CONGO!DI30</f>
        <v>372.67089645596212</v>
      </c>
    </row>
    <row r="30" spans="1:13" x14ac:dyDescent="0.3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3">
      <c r="A31" s="2" t="s">
        <v>21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3">
      <c r="A32" s="2" t="s">
        <v>22</v>
      </c>
      <c r="B32" s="4">
        <f>+[1]CONGO!AC33</f>
        <v>1808.146</v>
      </c>
      <c r="C32" s="4">
        <f>+[1]CONGO!AH33</f>
        <v>1603.442771368706</v>
      </c>
      <c r="D32" s="4">
        <f>+[1]CONGO!AL33</f>
        <v>1584.9419865357854</v>
      </c>
      <c r="E32" s="4">
        <f>+[1]CONGO!AR33</f>
        <v>1991.2369999999999</v>
      </c>
      <c r="F32" s="4">
        <f>+[1]CONGO!AV33</f>
        <v>2033.31</v>
      </c>
      <c r="G32" s="4">
        <f>+[1]CONGO!BA33</f>
        <v>1963.877</v>
      </c>
      <c r="H32" s="4">
        <f>+[1]CONGO!BI33</f>
        <v>2066.15</v>
      </c>
      <c r="I32" s="4">
        <f>+[1]CONGO!BR33</f>
        <v>2252.9310000000005</v>
      </c>
      <c r="J32" s="4">
        <f>+[1]CONGO!CD33</f>
        <v>2413.3170000000005</v>
      </c>
      <c r="K32" s="4">
        <f>+[1]CONGO!CO33</f>
        <v>2249.2114440000005</v>
      </c>
      <c r="L32" s="4">
        <f>+[1]CONGO!DA33</f>
        <v>2347.5694604461205</v>
      </c>
      <c r="M32" s="4">
        <f>+[1]CONGO!DI33</f>
        <v>2191.4711213660262</v>
      </c>
    </row>
    <row r="33" spans="1:13" x14ac:dyDescent="0.3">
      <c r="A33" s="2" t="s">
        <v>23</v>
      </c>
      <c r="B33" s="4">
        <f>+[1]CONGO!AC34</f>
        <v>1528.825</v>
      </c>
      <c r="C33" s="4">
        <f>+[1]CONGO!AH34</f>
        <v>1369.6800085478992</v>
      </c>
      <c r="D33" s="4">
        <f>+[1]CONGO!AL34</f>
        <v>1326.4885355908161</v>
      </c>
      <c r="E33" s="4">
        <f>+[1]CONGO!AR34</f>
        <v>1602.6217198988443</v>
      </c>
      <c r="F33" s="4">
        <f>+[1]CONGO!AV34</f>
        <v>1581.653</v>
      </c>
      <c r="G33" s="4">
        <f>+[1]CONGO!BA34</f>
        <v>1578.0820000000001</v>
      </c>
      <c r="H33" s="4">
        <f>+[1]CONGO!BI34</f>
        <v>1650</v>
      </c>
      <c r="I33" s="4">
        <f>+[1]CONGO!BR34</f>
        <v>1806.7460000000001</v>
      </c>
      <c r="J33" s="4">
        <f>+[1]CONGO!CD34</f>
        <v>1933.2180000000001</v>
      </c>
      <c r="K33" s="4">
        <f>+[1]CONGO!CO34</f>
        <v>1801.759176</v>
      </c>
      <c r="L33" s="4">
        <f>+[1]CONGO!DA34</f>
        <v>1880.5501047664802</v>
      </c>
      <c r="M33" s="4">
        <f>+[1]CONGO!DI34</f>
        <v>1682.1953213660263</v>
      </c>
    </row>
    <row r="34" spans="1:13" x14ac:dyDescent="0.3">
      <c r="A34" s="2" t="s">
        <v>24</v>
      </c>
      <c r="B34" s="4">
        <f>+[1]CONGO!AC35</f>
        <v>1006.8503499999999</v>
      </c>
      <c r="C34" s="4">
        <f>+[1]CONGO!AH35</f>
        <v>898.03187999999989</v>
      </c>
      <c r="D34" s="4">
        <f>+[1]CONGO!AL35</f>
        <v>885.08253000000002</v>
      </c>
      <c r="E34" s="4">
        <f>+[1]CONGO!AR35</f>
        <v>1060.527</v>
      </c>
      <c r="F34" s="4">
        <f>+[1]CONGO!AV35</f>
        <v>896.89900000000011</v>
      </c>
      <c r="G34" s="4">
        <f>+[1]CONGO!BA35</f>
        <v>1106.5439999999999</v>
      </c>
      <c r="H34" s="4">
        <f>+[1]CONGO!BI35</f>
        <v>997.13199999999995</v>
      </c>
      <c r="I34" s="4">
        <f>+[1]CONGO!BR35</f>
        <v>988.00099999999998</v>
      </c>
      <c r="J34" s="4">
        <f>+[1]CONGO!CD35</f>
        <v>1075.9410000000003</v>
      </c>
      <c r="K34" s="4">
        <f>+[1]CONGO!CO35</f>
        <v>1002.7770120000001</v>
      </c>
      <c r="L34" s="4">
        <f>+[1]CONGO!DA35</f>
        <v>1113.7519913240001</v>
      </c>
      <c r="M34" s="4">
        <f>+[1]CONGO!DI35</f>
        <v>1076.8921853680458</v>
      </c>
    </row>
    <row r="35" spans="1:13" x14ac:dyDescent="0.3">
      <c r="A35" s="2" t="s">
        <v>23</v>
      </c>
      <c r="B35" s="4">
        <f>+[1]CONGO!AC36</f>
        <v>738.14628000000005</v>
      </c>
      <c r="C35" s="4">
        <f>+[1]CONGO!AH36</f>
        <v>661.30799999999999</v>
      </c>
      <c r="D35" s="4">
        <f>+[1]CONGO!AL36</f>
        <v>543.29625999999996</v>
      </c>
      <c r="E35" s="4">
        <f>+[1]CONGO!AR36</f>
        <v>702.91499999999996</v>
      </c>
      <c r="F35" s="4">
        <f>+[1]CONGO!AV36</f>
        <v>664.92899999999997</v>
      </c>
      <c r="G35" s="4">
        <f>+[1]CONGO!BA36</f>
        <v>873.65800000000002</v>
      </c>
      <c r="H35" s="4">
        <f>+[1]CONGO!BI36</f>
        <v>756.28399999999999</v>
      </c>
      <c r="I35" s="4">
        <f>+[1]CONGO!BR36</f>
        <v>707.27</v>
      </c>
      <c r="J35" s="4">
        <f>+[1]CONGO!CD36</f>
        <v>735.56100000000004</v>
      </c>
      <c r="K35" s="4">
        <f>+[1]CONGO!CO36</f>
        <v>685.54285200000004</v>
      </c>
      <c r="L35" s="4">
        <f>+[1]CONGO!DA36</f>
        <v>715.5216409179601</v>
      </c>
      <c r="M35" s="4">
        <f>+[1]CONGO!DI36</f>
        <v>633.95726267587145</v>
      </c>
    </row>
    <row r="36" spans="1:13" x14ac:dyDescent="0.3">
      <c r="A36" s="2" t="s">
        <v>25</v>
      </c>
      <c r="B36" s="4">
        <f>+[1]CONGO!AC37</f>
        <v>360.51</v>
      </c>
      <c r="C36" s="4">
        <f>+[1]CONGO!AH37</f>
        <v>305.43</v>
      </c>
      <c r="D36" s="4">
        <f>+[1]CONGO!AL37</f>
        <v>290.32489938413897</v>
      </c>
      <c r="E36" s="4">
        <f>+[1]CONGO!AR37</f>
        <v>246.01583311526556</v>
      </c>
      <c r="F36" s="4">
        <f>+[1]CONGO!AV37</f>
        <v>274.37352226750698</v>
      </c>
      <c r="G36" s="4">
        <f>+[1]CONGO!BA37</f>
        <v>265.42943310072525</v>
      </c>
      <c r="H36" s="4">
        <f>+[1]CONGO!BI37</f>
        <v>269.70393820628908</v>
      </c>
      <c r="I36" s="4">
        <f>+[1]CONGO!BR37</f>
        <v>273.10311433611457</v>
      </c>
      <c r="J36" s="4">
        <f>+[1]CONGO!CD37</f>
        <v>278.99057240838414</v>
      </c>
      <c r="K36" s="4">
        <f>+[1]CONGO!CO37</f>
        <v>271.35119358460946</v>
      </c>
      <c r="L36" s="4">
        <f>+[1]CONGO!DA37</f>
        <v>227.99021647473361</v>
      </c>
      <c r="M36" s="4">
        <f>+[1]CONGO!DI37</f>
        <v>216.01481605105417</v>
      </c>
    </row>
    <row r="37" spans="1:13" x14ac:dyDescent="0.3">
      <c r="A37" s="2" t="s">
        <v>26</v>
      </c>
      <c r="B37" s="4">
        <f>+[1]CONGO!AC38</f>
        <v>876.34</v>
      </c>
      <c r="C37" s="4">
        <f>+[1]CONGO!AH38</f>
        <v>852.8</v>
      </c>
      <c r="D37" s="4">
        <f>+[1]CONGO!AL38</f>
        <v>926.82295833333296</v>
      </c>
      <c r="E37" s="4">
        <f>+[1]CONGO!AR38</f>
        <v>833.2505000000001</v>
      </c>
      <c r="F37" s="4">
        <f>+[1]CONGO!AV38</f>
        <v>738.87900000000002</v>
      </c>
      <c r="G37" s="4">
        <f>+[1]CONGO!BA38</f>
        <v>702.10954166666659</v>
      </c>
      <c r="H37" s="4">
        <f>+[1]CONGO!BI38</f>
        <v>727.94287500000007</v>
      </c>
      <c r="I37" s="4">
        <f>+[1]CONGO!BR38</f>
        <v>695.88779166666666</v>
      </c>
      <c r="J37" s="4">
        <f>+[1]CONGO!CD38</f>
        <v>702.65667499999984</v>
      </c>
      <c r="K37" s="4">
        <f>+[1]CONGO!CO38</f>
        <v>749.95216666666659</v>
      </c>
      <c r="L37" s="4">
        <f>+[1]CONGO!DA38</f>
        <v>674.51016666666669</v>
      </c>
      <c r="M37" s="4">
        <f>+[1]CONGO!DI38</f>
        <v>687.14054166666676</v>
      </c>
    </row>
    <row r="38" spans="1:13" x14ac:dyDescent="0.3">
      <c r="A38" s="2" t="s">
        <v>27</v>
      </c>
      <c r="B38" s="4">
        <f>+[1]CONGO!AC39</f>
        <v>134.17560738536494</v>
      </c>
      <c r="C38" s="4">
        <f>+[1]CONGO!AH39</f>
        <v>110.03346469739198</v>
      </c>
      <c r="D38" s="4">
        <f>+[1]CONGO!AL39</f>
        <v>101.50408946031359</v>
      </c>
      <c r="E38" s="4">
        <f>+[1]CONGO!AR39</f>
        <v>106.08376950847921</v>
      </c>
      <c r="F38" s="4">
        <f>+[1]CONGO!AV39</f>
        <v>118.62321803290808</v>
      </c>
      <c r="G38" s="4">
        <f>+[1]CONGO!BA39</f>
        <v>112.46272124196425</v>
      </c>
      <c r="H38" s="4">
        <f>+[1]CONGO!BI39</f>
        <v>93.345207712975551</v>
      </c>
      <c r="I38" s="4">
        <f>+[1]CONGO!BR39</f>
        <v>114.045</v>
      </c>
      <c r="J38" s="4">
        <f>+[1]CONGO!CD39</f>
        <v>121.721</v>
      </c>
      <c r="K38" s="4">
        <f>+[1]CONGO!CO39</f>
        <v>172.39999999999998</v>
      </c>
      <c r="L38" s="4">
        <f>+[1]CONGO!DA39</f>
        <v>162.67087417326422</v>
      </c>
      <c r="M38" s="4">
        <f>+[1]CONGO!DI39</f>
        <v>150.43482261774747</v>
      </c>
    </row>
    <row r="39" spans="1:13" x14ac:dyDescent="0.3">
      <c r="A39" s="2" t="s">
        <v>28</v>
      </c>
      <c r="B39" s="4">
        <f>+[1]CONGO!AC40</f>
        <v>270.77702242261273</v>
      </c>
      <c r="C39" s="4">
        <f>+[1]CONGO!AH40</f>
        <v>255.06049992264974</v>
      </c>
      <c r="D39" s="4">
        <f>+[1]CONGO!AL40</f>
        <v>269.01652452139825</v>
      </c>
      <c r="E39" s="4">
        <f>+[1]CONGO!AR40</f>
        <v>298.29390995206688</v>
      </c>
      <c r="F39" s="4">
        <f>+[1]CONGO!AV40</f>
        <v>265.20624430381673</v>
      </c>
      <c r="G39" s="4">
        <f>+[1]CONGO!BA40</f>
        <v>246.97176328129811</v>
      </c>
      <c r="H39" s="4">
        <f>+[1]CONGO!BI40</f>
        <v>295.08016648674692</v>
      </c>
      <c r="I39" s="4">
        <f>+[1]CONGO!BR40</f>
        <v>214.93700000000001</v>
      </c>
      <c r="J39" s="4">
        <f>+[1]CONGO!CD40</f>
        <v>193.96700000000001</v>
      </c>
      <c r="K39" s="4">
        <f>+[1]CONGO!CO40</f>
        <v>199.63336601423049</v>
      </c>
      <c r="L39" s="4">
        <f>+[1]CONGO!DA40</f>
        <v>201.63974040811968</v>
      </c>
      <c r="M39" s="4">
        <f>+[1]CONGO!DI40</f>
        <v>200.49541783397058</v>
      </c>
    </row>
    <row r="40" spans="1:13" x14ac:dyDescent="0.3">
      <c r="A40" s="2" t="s">
        <v>29</v>
      </c>
      <c r="B40" s="4">
        <f>+[1]CONGO!AC41</f>
        <v>170.63122980062025</v>
      </c>
      <c r="C40" s="4">
        <f>+[1]CONGO!AH41</f>
        <v>148.26302341129829</v>
      </c>
      <c r="D40" s="4">
        <f>+[1]CONGO!AL41</f>
        <v>166.19122135765809</v>
      </c>
      <c r="E40" s="4">
        <f>+[1]CONGO!AR41</f>
        <v>170.89744492109227</v>
      </c>
      <c r="F40" s="4">
        <f>+[1]CONGO!AV41</f>
        <v>156.53480518381659</v>
      </c>
      <c r="G40" s="4">
        <f>+[1]CONGO!BA41</f>
        <v>140.77182848430826</v>
      </c>
      <c r="H40" s="4">
        <f>+[1]CONGO!BI41</f>
        <v>142.07241870484552</v>
      </c>
      <c r="I40" s="4">
        <f>+[1]CONGO!BR41</f>
        <v>142.71249330415657</v>
      </c>
      <c r="J40" s="4">
        <f>+[1]CONGO!CD41</f>
        <v>144.57642932186803</v>
      </c>
      <c r="K40" s="4">
        <f>+[1]CONGO!CO41</f>
        <v>181.01542884221695</v>
      </c>
      <c r="L40" s="4">
        <f>+[1]CONGO!DA41</f>
        <v>176.60448360922538</v>
      </c>
      <c r="M40" s="4">
        <f>+[1]CONGO!DI41</f>
        <v>171.02517156195847</v>
      </c>
    </row>
    <row r="41" spans="1:13" x14ac:dyDescent="0.3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3">
      <c r="A42" s="2" t="s">
        <v>30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3">
      <c r="A43" s="2" t="s">
        <v>31</v>
      </c>
      <c r="B43" s="4">
        <f>+[1]CONGO!AC44</f>
        <v>0</v>
      </c>
      <c r="C43" s="4">
        <f>+[1]CONGO!AH44</f>
        <v>0</v>
      </c>
      <c r="D43" s="4">
        <f>+[1]CONGO!AL44</f>
        <v>0</v>
      </c>
      <c r="E43" s="4">
        <f>+[1]CONGO!AR44</f>
        <v>0</v>
      </c>
      <c r="F43" s="4">
        <f>+[1]CONGO!AV44</f>
        <v>0</v>
      </c>
      <c r="G43" s="4">
        <f>+[1]CONGO!BA44</f>
        <v>15.978999999999999</v>
      </c>
      <c r="H43" s="4">
        <f>+[1]CONGO!BI44</f>
        <v>15.862644</v>
      </c>
      <c r="I43" s="4">
        <f>+[1]CONGO!BR44</f>
        <v>14.247819</v>
      </c>
      <c r="J43" s="4">
        <f>+[1]CONGO!CD44</f>
        <v>8.3409999999999993</v>
      </c>
      <c r="K43" s="4">
        <f>+[1]CONGO!CO44</f>
        <v>10.84515</v>
      </c>
      <c r="L43" s="4">
        <f>+[1]CONGO!DA44</f>
        <v>7.8769999999999998</v>
      </c>
      <c r="M43" s="4">
        <f>+[1]CONGO!DI44</f>
        <v>8.4190000000000005</v>
      </c>
    </row>
    <row r="44" spans="1:13" x14ac:dyDescent="0.3">
      <c r="A44" s="2" t="s">
        <v>13</v>
      </c>
      <c r="B44" s="4">
        <f>+[1]CONGO!AC45</f>
        <v>0</v>
      </c>
      <c r="C44" s="4">
        <f>+[1]CONGO!AH45</f>
        <v>0</v>
      </c>
      <c r="D44" s="4">
        <f>+[1]CONGO!AL45</f>
        <v>0</v>
      </c>
      <c r="E44" s="4">
        <f>+[1]CONGO!AR45</f>
        <v>0</v>
      </c>
      <c r="F44" s="4">
        <f>+[1]CONGO!AV45</f>
        <v>0</v>
      </c>
      <c r="G44" s="4">
        <f>+[1]CONGO!BA45</f>
        <v>15.978999999999999</v>
      </c>
      <c r="H44" s="4">
        <f>+[1]CONGO!BI45</f>
        <v>15.862644</v>
      </c>
      <c r="I44" s="4">
        <f>+[1]CONGO!BR45</f>
        <v>14.247819</v>
      </c>
      <c r="J44" s="4">
        <f>+[1]CONGO!CD45</f>
        <v>8.3409999999999993</v>
      </c>
      <c r="K44" s="4">
        <f>+[1]CONGO!CO45</f>
        <v>10.84515</v>
      </c>
      <c r="L44" s="4">
        <f>+[1]CONGO!DA45</f>
        <v>7.8769999999999998</v>
      </c>
      <c r="M44" s="4">
        <f>+[1]CONGO!DI45</f>
        <v>8.4190000000000005</v>
      </c>
    </row>
    <row r="45" spans="1:13" x14ac:dyDescent="0.3">
      <c r="A45" s="2" t="s">
        <v>32</v>
      </c>
      <c r="B45" s="4">
        <f>+[1]CONGO!AC46</f>
        <v>7958.92</v>
      </c>
      <c r="C45" s="4">
        <f>+[1]CONGO!AH46</f>
        <v>7331.49</v>
      </c>
      <c r="D45" s="4">
        <f>+[1]CONGO!AL46</f>
        <v>7032.3370400432896</v>
      </c>
      <c r="E45" s="4">
        <f>+[1]CONGO!AR46</f>
        <v>5510.4570000000003</v>
      </c>
      <c r="F45" s="4">
        <f>+[1]CONGO!AV46</f>
        <v>4867.8974296536799</v>
      </c>
      <c r="G45" s="4">
        <f>+[1]CONGO!BA46</f>
        <v>6169.9399418513613</v>
      </c>
      <c r="H45" s="4">
        <f>+[1]CONGO!BI46</f>
        <v>6529.7983709685941</v>
      </c>
      <c r="I45" s="4">
        <f>+[1]CONGO!BR46</f>
        <v>6010.145429645836</v>
      </c>
      <c r="J45" s="4">
        <f>+[1]CONGO!CD46</f>
        <v>6174.5579173221258</v>
      </c>
      <c r="K45" s="4">
        <f>+[1]CONGO!CO46</f>
        <v>9317.4091658824254</v>
      </c>
      <c r="L45" s="4">
        <f>+[1]CONGO!DA46</f>
        <v>8828.9168140645579</v>
      </c>
      <c r="M45" s="4">
        <f>+[1]CONGO!DI46</f>
        <v>8502.8895495359029</v>
      </c>
    </row>
    <row r="46" spans="1:13" x14ac:dyDescent="0.3">
      <c r="A46" s="2" t="s">
        <v>17</v>
      </c>
      <c r="B46" s="4">
        <f>+[1]CONGO!AC47</f>
        <v>4060.9126372433107</v>
      </c>
      <c r="C46" s="4">
        <f>+[1]CONGO!AH47</f>
        <v>3620.9172149253091</v>
      </c>
      <c r="D46" s="4">
        <f>+[1]CONGO!AL47</f>
        <v>3370.6385676791883</v>
      </c>
      <c r="E46" s="4">
        <f>+[1]CONGO!AR47</f>
        <v>3257.5174876209426</v>
      </c>
      <c r="F46" s="4">
        <f>+[1]CONGO!AV47</f>
        <v>2885.2415304743386</v>
      </c>
      <c r="G46" s="4">
        <f>+[1]CONGO!BA47</f>
        <v>3583.8819683212055</v>
      </c>
      <c r="H46" s="4">
        <f>+[1]CONGO!BI47</f>
        <v>3485.1189473702916</v>
      </c>
      <c r="I46" s="4">
        <f>+[1]CONGO!BR47</f>
        <v>3769.0781345252258</v>
      </c>
      <c r="J46" s="4">
        <f>+[1]CONGO!CD47</f>
        <v>3548.8555737352776</v>
      </c>
      <c r="K46" s="4">
        <f>+[1]CONGO!CO47</f>
        <v>4194.0747144141724</v>
      </c>
      <c r="L46" s="4">
        <f>+[1]CONGO!DA47</f>
        <v>5495.3181233276246</v>
      </c>
      <c r="M46" s="4">
        <f>+[1]CONGO!DI47</f>
        <v>5165.6288702198081</v>
      </c>
    </row>
    <row r="47" spans="1:13" x14ac:dyDescent="0.3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3">
      <c r="A48" s="2" t="s">
        <v>33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x14ac:dyDescent="0.3">
      <c r="A49" s="2" t="s">
        <v>31</v>
      </c>
      <c r="B49" s="4" t="str">
        <f>+[1]CONGO!AC50</f>
        <v>…</v>
      </c>
      <c r="C49" s="4" t="str">
        <f>+[1]CONGO!AH50</f>
        <v>….</v>
      </c>
      <c r="D49" s="4">
        <f>+[1]CONGO!AL50</f>
        <v>0</v>
      </c>
      <c r="E49" s="4">
        <f>+[1]CONGO!AR50</f>
        <v>0</v>
      </c>
      <c r="F49" s="4">
        <f>+[1]CONGO!AV50</f>
        <v>0</v>
      </c>
      <c r="G49" s="4">
        <f>+[1]CONGO!BA50</f>
        <v>0</v>
      </c>
      <c r="H49" s="4">
        <f>+[1]CONGO!BI50</f>
        <v>23</v>
      </c>
      <c r="I49" s="4">
        <f>+[1]CONGO!BR50</f>
        <v>30</v>
      </c>
      <c r="J49" s="4">
        <f>+[1]CONGO!CD50</f>
        <v>5</v>
      </c>
      <c r="K49" s="4">
        <f>+[1]CONGO!CO50</f>
        <v>30</v>
      </c>
      <c r="L49" s="4">
        <f>+[1]CONGO!DA50</f>
        <v>30</v>
      </c>
      <c r="M49" s="4">
        <f>+[1]CONGO!DI50</f>
        <v>30</v>
      </c>
    </row>
    <row r="50" spans="1:13" x14ac:dyDescent="0.3">
      <c r="A50" s="2" t="s">
        <v>13</v>
      </c>
      <c r="B50" s="4" t="str">
        <f>+[1]CONGO!AC51</f>
        <v>…</v>
      </c>
      <c r="C50" s="4" t="str">
        <f>+[1]CONGO!AH51</f>
        <v>….</v>
      </c>
      <c r="D50" s="4">
        <f>+[1]CONGO!AL51</f>
        <v>0</v>
      </c>
      <c r="E50" s="4">
        <f>+[1]CONGO!AR51</f>
        <v>0</v>
      </c>
      <c r="F50" s="4">
        <f>+[1]CONGO!AV51</f>
        <v>0</v>
      </c>
      <c r="G50" s="4">
        <f>+[1]CONGO!BA51</f>
        <v>0</v>
      </c>
      <c r="H50" s="4">
        <f>+[1]CONGO!BI51</f>
        <v>23</v>
      </c>
      <c r="I50" s="4">
        <f>+[1]CONGO!BR51</f>
        <v>23</v>
      </c>
      <c r="J50" s="4">
        <f>+[1]CONGO!CD51</f>
        <v>5</v>
      </c>
      <c r="K50" s="4">
        <f>+[1]CONGO!CO51</f>
        <v>30</v>
      </c>
      <c r="L50" s="4">
        <f>+[1]CONGO!DA51</f>
        <v>30</v>
      </c>
      <c r="M50" s="4">
        <f>+[1]CONGO!DI51</f>
        <v>30</v>
      </c>
    </row>
    <row r="51" spans="1:13" x14ac:dyDescent="0.3">
      <c r="A51" s="2" t="s">
        <v>34</v>
      </c>
      <c r="B51" s="4">
        <f>+[1]CONGO!AC52</f>
        <v>128.52636873805068</v>
      </c>
      <c r="C51" s="4">
        <f>+[1]CONGO!AH52</f>
        <v>135.36000000000001</v>
      </c>
      <c r="D51" s="4">
        <f>+[1]CONGO!AL52</f>
        <v>106.01718253968301</v>
      </c>
      <c r="E51" s="4">
        <f>+[1]CONGO!AR52</f>
        <v>56.137484315201696</v>
      </c>
      <c r="F51" s="4">
        <f>+[1]CONGO!AV52</f>
        <v>58.565190727147197</v>
      </c>
      <c r="G51" s="4">
        <f>+[1]CONGO!BA52</f>
        <v>71.134474402409182</v>
      </c>
      <c r="H51" s="4">
        <f>+[1]CONGO!BI52</f>
        <v>70.13840422862161</v>
      </c>
      <c r="I51" s="4">
        <f>+[1]CONGO!BR52</f>
        <v>93.624179214505304</v>
      </c>
      <c r="J51" s="4">
        <f>+[1]CONGO!CD52</f>
        <v>108.07149327122153</v>
      </c>
      <c r="K51" s="4">
        <f>+[1]CONGO!CO52</f>
        <v>158.16166811235101</v>
      </c>
      <c r="L51" s="4">
        <f>+[1]CONGO!DA52</f>
        <v>120.7038647342995</v>
      </c>
      <c r="M51" s="4">
        <f>+[1]CONGO!DI52</f>
        <v>111.83579869772728</v>
      </c>
    </row>
    <row r="52" spans="1:13" x14ac:dyDescent="0.3">
      <c r="A52" s="2" t="s">
        <v>17</v>
      </c>
      <c r="B52" s="4">
        <f>+[1]CONGO!AC53</f>
        <v>65.578540182253818</v>
      </c>
      <c r="C52" s="4">
        <f>+[1]CONGO!AH53</f>
        <v>66.852352552112862</v>
      </c>
      <c r="D52" s="4">
        <f>+[1]CONGO!AL53</f>
        <v>50.814629940253894</v>
      </c>
      <c r="E52" s="4">
        <f>+[1]CONGO!AR53</f>
        <v>33.185784204071624</v>
      </c>
      <c r="F52" s="4">
        <f>+[1]CONGO!AV53</f>
        <v>34.712054427600627</v>
      </c>
      <c r="G52" s="4">
        <f>+[1]CONGO!BA53</f>
        <v>41.319293629996615</v>
      </c>
      <c r="H52" s="4">
        <f>+[1]CONGO!BI53</f>
        <v>38.940469773739743</v>
      </c>
      <c r="I52" s="4">
        <f>+[1]CONGO!BR53</f>
        <v>54.853110193860672</v>
      </c>
      <c r="J52" s="4">
        <f>+[1]CONGO!CD53</f>
        <v>62.114588022814132</v>
      </c>
      <c r="K52" s="4">
        <f>+[1]CONGO!CO53</f>
        <v>87.659418680386494</v>
      </c>
      <c r="L52" s="4">
        <f>+[1]CONGO!DA53</f>
        <v>75.128823772971614</v>
      </c>
      <c r="M52" s="4">
        <f>+[1]CONGO!DI53</f>
        <v>67.941871655689397</v>
      </c>
    </row>
    <row r="53" spans="1:13" x14ac:dyDescent="0.3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x14ac:dyDescent="0.3">
      <c r="A54" s="2" t="s">
        <v>52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3">
      <c r="A55" s="2" t="s">
        <v>31</v>
      </c>
      <c r="B55" s="4" t="str">
        <f>+[1]CONGO!AC56</f>
        <v>…</v>
      </c>
      <c r="C55" s="4" t="str">
        <f>+[1]CONGO!AH56</f>
        <v>…</v>
      </c>
      <c r="D55" s="4">
        <f>+[1]CONGO!AL56</f>
        <v>0</v>
      </c>
      <c r="E55" s="4">
        <f>+[1]CONGO!AR56</f>
        <v>0</v>
      </c>
      <c r="F55" s="4">
        <f>+[1]CONGO!AV56</f>
        <v>0</v>
      </c>
      <c r="G55" s="4">
        <f>+[1]CONGO!BA56</f>
        <v>0</v>
      </c>
      <c r="H55" s="4">
        <f>+[1]CONGO!BI56</f>
        <v>1E-4</v>
      </c>
      <c r="I55" s="4">
        <f>+[1]CONGO!BR56</f>
        <v>0</v>
      </c>
      <c r="J55" s="4">
        <f>+[1]CONGO!CD56</f>
        <v>0</v>
      </c>
      <c r="K55" s="4">
        <f>+[1]CONGO!CO56</f>
        <v>12.359</v>
      </c>
      <c r="L55" s="4">
        <f>+[1]CONGO!DA56</f>
        <v>12.766999999999999</v>
      </c>
      <c r="M55" s="4">
        <f>+[1]CONGO!DI56</f>
        <v>12</v>
      </c>
    </row>
    <row r="56" spans="1:13" x14ac:dyDescent="0.3">
      <c r="A56" s="2" t="s">
        <v>13</v>
      </c>
      <c r="B56" s="4" t="str">
        <f>+[1]CONGO!AC57</f>
        <v>…</v>
      </c>
      <c r="C56" s="4" t="str">
        <f>+[1]CONGO!AH57</f>
        <v>…</v>
      </c>
      <c r="D56" s="4">
        <f>+[1]CONGO!AL57</f>
        <v>0</v>
      </c>
      <c r="E56" s="4">
        <f>+[1]CONGO!AR57</f>
        <v>0</v>
      </c>
      <c r="F56" s="4">
        <f>+[1]CONGO!AV57</f>
        <v>0</v>
      </c>
      <c r="G56" s="4">
        <f>+[1]CONGO!BA57</f>
        <v>0</v>
      </c>
      <c r="H56" s="4">
        <f>+[1]CONGO!BI57</f>
        <v>1E-4</v>
      </c>
      <c r="I56" s="4">
        <f>+[1]CONGO!BR57</f>
        <v>0</v>
      </c>
      <c r="J56" s="4">
        <f>+[1]CONGO!CD57</f>
        <v>0</v>
      </c>
      <c r="K56" s="4">
        <f>+[1]CONGO!CO57</f>
        <v>12.359</v>
      </c>
      <c r="L56" s="4">
        <f>+[1]CONGO!DA57</f>
        <v>12.766999999999999</v>
      </c>
      <c r="M56" s="4">
        <f>+[1]CONGO!DI57</f>
        <v>12</v>
      </c>
    </row>
    <row r="57" spans="1:13" x14ac:dyDescent="0.3">
      <c r="A57" s="2" t="s">
        <v>35</v>
      </c>
      <c r="B57" s="4">
        <f>+[1]CONGO!AC58</f>
        <v>1950.0225201302003</v>
      </c>
      <c r="C57" s="4">
        <f>+[1]CONGO!AH58</f>
        <v>1910.1660828000504</v>
      </c>
      <c r="D57" s="4">
        <f>+[1]CONGO!AL58</f>
        <v>309.5</v>
      </c>
      <c r="E57" s="4">
        <f>+[1]CONGO!AR58</f>
        <v>1931.6784695805718</v>
      </c>
      <c r="F57" s="4">
        <f>+[1]CONGO!AV58</f>
        <v>2089.9750360750363</v>
      </c>
      <c r="G57" s="4">
        <f>+[1]CONGO!BA58</f>
        <v>2890.8656737157453</v>
      </c>
      <c r="H57" s="4">
        <f>+[1]CONGO!BI58</f>
        <v>2922.3790286198036</v>
      </c>
      <c r="I57" s="4">
        <f>+[1]CONGO!BR58</f>
        <v>2550.409997490432</v>
      </c>
      <c r="J57" s="4">
        <f>+[1]CONGO!CD58</f>
        <v>2266.7708759187985</v>
      </c>
      <c r="K57" s="4">
        <f>+[1]CONGO!CO58</f>
        <v>3002.8458971704622</v>
      </c>
      <c r="L57" s="4">
        <f>+[1]CONGO!DA58</f>
        <v>3484.865289933497</v>
      </c>
      <c r="M57" s="4">
        <f>+[1]CONGO!DI58</f>
        <v>2587.4708948326747</v>
      </c>
    </row>
    <row r="58" spans="1:13" x14ac:dyDescent="0.3">
      <c r="A58" s="2" t="s">
        <v>17</v>
      </c>
      <c r="B58" s="4">
        <f>+[1]CONGO!AC59</f>
        <v>994.96804778861679</v>
      </c>
      <c r="C58" s="4">
        <f>+[1]CONGO!AH59</f>
        <v>943.40348995594979</v>
      </c>
      <c r="D58" s="4">
        <f>+[1]CONGO!AL59</f>
        <v>148.34508510563182</v>
      </c>
      <c r="E58" s="4">
        <f>+[1]CONGO!AR59</f>
        <v>1141.9155244509798</v>
      </c>
      <c r="F58" s="4">
        <f>+[1]CONGO!AV59</f>
        <v>1238.7448295448783</v>
      </c>
      <c r="G58" s="4">
        <f>+[1]CONGO!BA59</f>
        <v>1679.1932269213953</v>
      </c>
      <c r="H58" s="4">
        <f>+[1]CONGO!BI59</f>
        <v>1622.4893263959107</v>
      </c>
      <c r="I58" s="4">
        <f>+[1]CONGO!BR59</f>
        <v>1494.2499021683498</v>
      </c>
      <c r="J58" s="4">
        <f>+[1]CONGO!CD59</f>
        <v>1302.8369909394353</v>
      </c>
      <c r="K58" s="4">
        <f>+[1]CONGO!CO59</f>
        <v>1364.2953306850627</v>
      </c>
      <c r="L58" s="4">
        <f>+[1]CONGO!DA59</f>
        <v>2169.0592162585635</v>
      </c>
      <c r="M58" s="4">
        <f>+[1]CONGO!DI59</f>
        <v>1571.926140794181</v>
      </c>
    </row>
    <row r="59" spans="1:13" x14ac:dyDescent="0.3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x14ac:dyDescent="0.3">
      <c r="A60" s="2" t="s">
        <v>36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x14ac:dyDescent="0.3">
      <c r="A61" s="2" t="s">
        <v>31</v>
      </c>
      <c r="B61" s="11">
        <f>+[1]CONGO!AC62</f>
        <v>115.70724</v>
      </c>
      <c r="C61" s="11">
        <f>+[1]CONGO!AH62</f>
        <v>152.85276265599998</v>
      </c>
      <c r="D61" s="11">
        <f>+[1]CONGO!AL62</f>
        <v>70.546397768000006</v>
      </c>
      <c r="E61" s="11">
        <f>+[1]CONGO!AR62</f>
        <v>0</v>
      </c>
      <c r="F61" s="11">
        <f>+[1]CONGO!AV62</f>
        <v>0</v>
      </c>
      <c r="G61" s="11">
        <f>+[1]CONGO!BA62</f>
        <v>0</v>
      </c>
      <c r="H61" s="11">
        <f>+[1]CONGO!BI62</f>
        <v>0</v>
      </c>
      <c r="I61" s="11">
        <f>+[1]CONGO!BR62</f>
        <v>0</v>
      </c>
      <c r="J61" s="11">
        <f>+[1]CONGO!CD62</f>
        <v>0</v>
      </c>
      <c r="K61" s="11">
        <f>+[1]CONGO!CO62</f>
        <v>0</v>
      </c>
      <c r="L61" s="11">
        <f>+[1]CONGO!DA62</f>
        <v>0</v>
      </c>
      <c r="M61" s="11">
        <f>+[1]CONGO!DI62</f>
        <v>0</v>
      </c>
    </row>
    <row r="62" spans="1:13" x14ac:dyDescent="0.3">
      <c r="A62" s="2" t="s">
        <v>13</v>
      </c>
      <c r="B62" s="11">
        <f>+[1]CONGO!AC63</f>
        <v>109.8</v>
      </c>
      <c r="C62" s="11">
        <f>+[1]CONGO!AH63</f>
        <v>145.04911999999999</v>
      </c>
      <c r="D62" s="11">
        <f>+[1]CONGO!AL63</f>
        <v>122.26836</v>
      </c>
      <c r="E62" s="11">
        <f>+[1]CONGO!AR63</f>
        <v>0</v>
      </c>
      <c r="F62" s="11">
        <f>+[1]CONGO!AV63</f>
        <v>0</v>
      </c>
      <c r="G62" s="11">
        <f>+[1]CONGO!BA63</f>
        <v>0</v>
      </c>
      <c r="H62" s="11">
        <f>+[1]CONGO!BI63</f>
        <v>0</v>
      </c>
      <c r="I62" s="11">
        <f>+[1]CONGO!BR63</f>
        <v>0</v>
      </c>
      <c r="J62" s="11">
        <f>+[1]CONGO!CD63</f>
        <v>0</v>
      </c>
      <c r="K62" s="11">
        <f>+[1]CONGO!CO63</f>
        <v>0</v>
      </c>
      <c r="L62" s="11">
        <f>+[1]CONGO!DA63</f>
        <v>0</v>
      </c>
      <c r="M62" s="11">
        <f>+[1]CONGO!DI63</f>
        <v>0</v>
      </c>
    </row>
    <row r="63" spans="1:13" x14ac:dyDescent="0.3">
      <c r="A63" s="2" t="s">
        <v>37</v>
      </c>
      <c r="B63" s="4">
        <f>+[1]CONGO!AC64</f>
        <v>105</v>
      </c>
      <c r="C63" s="4">
        <f>+[1]CONGO!AH64</f>
        <v>88.957726554048435</v>
      </c>
      <c r="D63" s="4">
        <f>+[1]CONGO!AL64</f>
        <v>84.558304722017681</v>
      </c>
      <c r="E63" s="4">
        <f>+[1]CONGO!AR64</f>
        <v>71.653109420273751</v>
      </c>
      <c r="F63" s="4">
        <f>+[1]CONGO!AV64</f>
        <v>79.912401426002717</v>
      </c>
      <c r="G63" s="4">
        <f>+[1]CONGO!BA64</f>
        <v>77.307399172217572</v>
      </c>
      <c r="H63" s="4">
        <f>+[1]CONGO!BI64</f>
        <v>78.552366124824161</v>
      </c>
      <c r="I63" s="4">
        <f>+[1]CONGO!BR64</f>
        <v>79.542389962253566</v>
      </c>
      <c r="J63" s="4">
        <f>+[1]CONGO!CD64</f>
        <v>81.257136009764892</v>
      </c>
      <c r="K63" s="4">
        <f>+[1]CONGO!CO64</f>
        <v>79.032135936268062</v>
      </c>
      <c r="L63" s="4">
        <f>+[1]CONGO!DA64</f>
        <v>66.40307544824563</v>
      </c>
      <c r="M63" s="4">
        <f>+[1]CONGO!DI64</f>
        <v>62.915191493608191</v>
      </c>
    </row>
    <row r="64" spans="1:13" x14ac:dyDescent="0.3">
      <c r="A64" s="2" t="s">
        <v>17</v>
      </c>
      <c r="B64" s="4">
        <f>+[1]CONGO!AC65</f>
        <v>51.59535230448018</v>
      </c>
      <c r="C64" s="4">
        <f>+[1]CONGO!AH65</f>
        <v>42.311829154154864</v>
      </c>
      <c r="D64" s="4">
        <f>+[1]CONGO!AL65</f>
        <v>39.032651043001735</v>
      </c>
      <c r="E64" s="4">
        <f>+[1]CONGO!AR65</f>
        <v>40.793029137233979</v>
      </c>
      <c r="F64" s="4">
        <f>+[1]CONGO!AV65</f>
        <v>45.614898603146827</v>
      </c>
      <c r="G64" s="4">
        <f>+[1]CONGO!BA65</f>
        <v>43.245965765850528</v>
      </c>
      <c r="H64" s="4">
        <f>+[1]CONGO!BI65</f>
        <v>42.000683020000473</v>
      </c>
      <c r="I64" s="4">
        <f>+[1]CONGO!BR65</f>
        <v>44.881115827214131</v>
      </c>
      <c r="J64" s="4">
        <f>+[1]CONGO!CD65</f>
        <v>44.977544698809353</v>
      </c>
      <c r="K64" s="4">
        <f>+[1]CONGO!CO65</f>
        <v>42.184494071759701</v>
      </c>
      <c r="L64" s="4">
        <f>+[1]CONGO!DA65</f>
        <v>39.803877768039641</v>
      </c>
      <c r="M64" s="4">
        <f>+[1]CONGO!DI65</f>
        <v>36.80984270826329</v>
      </c>
    </row>
    <row r="65" spans="1:13" x14ac:dyDescent="0.3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x14ac:dyDescent="0.3">
      <c r="A66" s="2" t="s">
        <v>38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x14ac:dyDescent="0.3">
      <c r="A67" s="2" t="s">
        <v>31</v>
      </c>
      <c r="B67" s="4">
        <f>+[1]CONGO!AC68</f>
        <v>46.26</v>
      </c>
      <c r="C67" s="4">
        <f>+[1]CONGO!AH68</f>
        <v>71.111999999999995</v>
      </c>
      <c r="D67" s="4">
        <f>+[1]CONGO!AL68</f>
        <v>69.091999999999999</v>
      </c>
      <c r="E67" s="4">
        <f>+[1]CONGO!AR68</f>
        <v>61.902999999999999</v>
      </c>
      <c r="F67" s="4">
        <f>+[1]CONGO!AV68</f>
        <v>42.201000000000001</v>
      </c>
      <c r="G67" s="4">
        <f>+[1]CONGO!BA68</f>
        <v>63.4</v>
      </c>
      <c r="H67" s="4">
        <f>+[1]CONGO!BI68</f>
        <v>57.62</v>
      </c>
      <c r="I67" s="4">
        <f>+[1]CONGO!BR68</f>
        <v>59.5</v>
      </c>
      <c r="J67" s="4">
        <f>+[1]CONGO!CD68</f>
        <v>61.953000000000003</v>
      </c>
      <c r="K67" s="4">
        <f>+[1]CONGO!CO68</f>
        <v>50.381999999999998</v>
      </c>
      <c r="L67" s="4">
        <f>+[1]CONGO!DA68</f>
        <v>66.242000000000004</v>
      </c>
      <c r="M67" s="4">
        <f>+[1]CONGO!DI68</f>
        <v>64.349999999999994</v>
      </c>
    </row>
    <row r="68" spans="1:13" x14ac:dyDescent="0.3">
      <c r="A68" s="2" t="s">
        <v>13</v>
      </c>
      <c r="B68" s="4">
        <f>+[1]CONGO!AC69</f>
        <v>0</v>
      </c>
      <c r="C68" s="4">
        <f>+[1]CONGO!AH69</f>
        <v>1.3740000000000001</v>
      </c>
      <c r="D68" s="4">
        <f>+[1]CONGO!AL69</f>
        <v>7</v>
      </c>
      <c r="E68" s="4">
        <f>+[1]CONGO!AR69</f>
        <v>0</v>
      </c>
      <c r="F68" s="4">
        <f>+[1]CONGO!AV69</f>
        <v>0</v>
      </c>
      <c r="G68" s="4">
        <f>+[1]CONGO!BA69</f>
        <v>2.992</v>
      </c>
      <c r="H68" s="4">
        <f>+[1]CONGO!BI69</f>
        <v>7.5</v>
      </c>
      <c r="I68" s="4">
        <f>+[1]CONGO!BR69</f>
        <v>5.4804509657210252</v>
      </c>
      <c r="J68" s="4">
        <f>+[1]CONGO!CD69</f>
        <v>5.7063929189800779</v>
      </c>
      <c r="K68" s="4">
        <f>+[1]CONGO!CO69</f>
        <v>4.6406063958816244</v>
      </c>
      <c r="L68" s="4">
        <f>+[1]CONGO!DA69</f>
        <v>7.4097290553048696</v>
      </c>
      <c r="M68" s="4">
        <f>+[1]CONGO!DI69</f>
        <v>7.198092821908582</v>
      </c>
    </row>
    <row r="69" spans="1:13" x14ac:dyDescent="0.3">
      <c r="A69" s="2" t="s">
        <v>39</v>
      </c>
      <c r="B69" s="4">
        <f>+[1]CONGO!AC70</f>
        <v>20.13</v>
      </c>
      <c r="C69" s="4">
        <f>+[1]CONGO!AH70</f>
        <v>20.13</v>
      </c>
      <c r="D69" s="4">
        <f>+[1]CONGO!AL70</f>
        <v>20.13</v>
      </c>
      <c r="E69" s="4">
        <f>+[1]CONGO!AR70</f>
        <v>20.13</v>
      </c>
      <c r="F69" s="4">
        <f>+[1]CONGO!AV70</f>
        <v>20.13</v>
      </c>
      <c r="G69" s="4">
        <f>+[1]CONGO!BA70</f>
        <v>20.13</v>
      </c>
      <c r="H69" s="4">
        <f>+[1]CONGO!BI70</f>
        <v>20.13</v>
      </c>
      <c r="I69" s="4">
        <f>+[1]CONGO!BR70</f>
        <v>20.13</v>
      </c>
      <c r="J69" s="4">
        <f>+[1]CONGO!CD70</f>
        <v>20.13</v>
      </c>
      <c r="K69" s="4">
        <f>+[1]CONGO!CO70</f>
        <v>20.13</v>
      </c>
      <c r="L69" s="4">
        <f>+[1]CONGO!DA70</f>
        <v>20.13</v>
      </c>
      <c r="M69" s="4">
        <f>+[1]CONGO!DI70</f>
        <v>20.13</v>
      </c>
    </row>
    <row r="70" spans="1:13" x14ac:dyDescent="0.3">
      <c r="A70" s="2" t="s">
        <v>40</v>
      </c>
      <c r="B70" s="4">
        <f>+[1]CONGO!AC71</f>
        <v>340</v>
      </c>
      <c r="C70" s="4">
        <f>+[1]CONGO!AH71</f>
        <v>368.15899999999999</v>
      </c>
      <c r="D70" s="4">
        <f>+[1]CONGO!AL71</f>
        <v>357.14299999999997</v>
      </c>
      <c r="E70" s="4">
        <f>+[1]CONGO!AR71</f>
        <v>357.14299999999997</v>
      </c>
      <c r="F70" s="4">
        <f>+[1]CONGO!AV71</f>
        <v>357.14299999999997</v>
      </c>
      <c r="G70" s="4">
        <f>+[1]CONGO!BA71</f>
        <v>357.14299999999997</v>
      </c>
      <c r="H70" s="4">
        <f>+[1]CONGO!BI71</f>
        <v>357.14299999999997</v>
      </c>
      <c r="I70" s="4">
        <f>+[1]CONGO!BR71</f>
        <v>357.14299999999997</v>
      </c>
      <c r="J70" s="4">
        <f>+[1]CONGO!CD71</f>
        <v>357.14299999999997</v>
      </c>
      <c r="K70" s="4">
        <f>+[1]CONGO!CO71</f>
        <v>357.14299999999997</v>
      </c>
      <c r="L70" s="4">
        <f>+[1]CONGO!DA71</f>
        <v>357.14299999999997</v>
      </c>
      <c r="M70" s="4">
        <f>+[1]CONGO!DI71</f>
        <v>357.14299999999997</v>
      </c>
    </row>
    <row r="71" spans="1:13" x14ac:dyDescent="0.3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x14ac:dyDescent="0.3">
      <c r="A72" s="2" t="s">
        <v>41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x14ac:dyDescent="0.3">
      <c r="A73" s="2" t="s">
        <v>42</v>
      </c>
      <c r="B73" s="4">
        <f>+[1]CONGO!AC74</f>
        <v>0</v>
      </c>
      <c r="C73" s="4">
        <f>+[1]CONGO!AH74</f>
        <v>0</v>
      </c>
      <c r="D73" s="4">
        <f>+[1]CONGO!AL74</f>
        <v>0</v>
      </c>
      <c r="E73" s="4">
        <f>+[1]CONGO!AR74</f>
        <v>0</v>
      </c>
      <c r="F73" s="4">
        <f>+[1]CONGO!AV74</f>
        <v>0</v>
      </c>
      <c r="G73" s="4">
        <f>+[1]CONGO!BA74</f>
        <v>46.757860000000001</v>
      </c>
      <c r="H73" s="4">
        <f>+[1]CONGO!BI74</f>
        <v>46.768540809509084</v>
      </c>
      <c r="I73" s="4">
        <f>+[1]CONGO!BR74</f>
        <v>47.776714364881947</v>
      </c>
      <c r="J73" s="4">
        <f>+[1]CONGO!CD74</f>
        <v>40.613186794636498</v>
      </c>
      <c r="K73" s="4">
        <f>+[1]CONGO!CO74</f>
        <v>41.634261021447344</v>
      </c>
      <c r="L73" s="4">
        <f>+[1]CONGO!DA74</f>
        <v>42.645502271923135</v>
      </c>
      <c r="M73" s="4">
        <f>+[1]CONGO!DI74</f>
        <v>43.652116628436417</v>
      </c>
    </row>
    <row r="74" spans="1:13" x14ac:dyDescent="0.3">
      <c r="A74" s="2" t="s">
        <v>43</v>
      </c>
      <c r="B74" s="4">
        <f>+[1]CONGO!AC75</f>
        <v>0</v>
      </c>
      <c r="C74" s="4">
        <f>+[1]CONGO!AH75</f>
        <v>0</v>
      </c>
      <c r="D74" s="4">
        <f>+[1]CONGO!AL75</f>
        <v>0</v>
      </c>
      <c r="E74" s="4">
        <f>+[1]CONGO!AR75</f>
        <v>0</v>
      </c>
      <c r="F74" s="4">
        <f>+[1]CONGO!AV75</f>
        <v>0</v>
      </c>
      <c r="G74" s="4">
        <f>+[1]CONGO!BA75</f>
        <v>34.292850000000001</v>
      </c>
      <c r="H74" s="4">
        <f>+[1]CONGO!BI75</f>
        <v>34.300683450854542</v>
      </c>
      <c r="I74" s="4">
        <f>+[1]CONGO!BR75</f>
        <v>35.306678047450028</v>
      </c>
      <c r="J74" s="4">
        <f>+[1]CONGO!CD75</f>
        <v>36.290872396244069</v>
      </c>
      <c r="K74" s="4">
        <f>+[1]CONGO!CO75</f>
        <v>37.309703769411342</v>
      </c>
      <c r="L74" s="4">
        <f>+[1]CONGO!DA75</f>
        <v>38.319777389429085</v>
      </c>
      <c r="M74" s="4">
        <f>+[1]CONGO!DI75</f>
        <v>39.325720822045895</v>
      </c>
    </row>
    <row r="75" spans="1:13" x14ac:dyDescent="0.3">
      <c r="A75" s="2" t="s">
        <v>44</v>
      </c>
      <c r="B75" s="4">
        <f>+[1]CONGO!AC76</f>
        <v>0</v>
      </c>
      <c r="C75" s="4">
        <f>+[1]CONGO!AH76</f>
        <v>0</v>
      </c>
      <c r="D75" s="4">
        <f>+[1]CONGO!AL76</f>
        <v>0</v>
      </c>
      <c r="E75" s="4">
        <f>+[1]CONGO!AR76</f>
        <v>0</v>
      </c>
      <c r="F75" s="4">
        <f>+[1]CONGO!AV76</f>
        <v>0</v>
      </c>
      <c r="G75" s="4">
        <f>+[1]CONGO!BA76</f>
        <v>17.725949761704356</v>
      </c>
      <c r="H75" s="4">
        <f>+[1]CONGO!BI76</f>
        <v>13.123836696206066</v>
      </c>
      <c r="I75" s="4">
        <f>+[1]CONGO!BR76</f>
        <v>27.575093630619925</v>
      </c>
      <c r="J75" s="4">
        <f>+[1]CONGO!CD76</f>
        <v>25.032273486622863</v>
      </c>
      <c r="K75" s="4">
        <f>+[1]CONGO!CO76</f>
        <v>25.459882671099521</v>
      </c>
      <c r="L75" s="4">
        <f>+[1]CONGO!DA76</f>
        <v>25.484747684398098</v>
      </c>
      <c r="M75" s="4">
        <f>+[1]CONGO!DI76</f>
        <v>27.202678130059432</v>
      </c>
    </row>
    <row r="76" spans="1:13" x14ac:dyDescent="0.3">
      <c r="A76" s="2" t="s">
        <v>45</v>
      </c>
      <c r="B76" s="4">
        <f>+[1]CONGO!AC77</f>
        <v>0</v>
      </c>
      <c r="C76" s="4">
        <f>+[1]CONGO!AH77</f>
        <v>0</v>
      </c>
      <c r="D76" s="4">
        <f>+[1]CONGO!AL77</f>
        <v>0</v>
      </c>
      <c r="E76" s="4">
        <f>+[1]CONGO!AR77</f>
        <v>0</v>
      </c>
      <c r="F76" s="4">
        <f>+[1]CONGO!AV77</f>
        <v>0</v>
      </c>
      <c r="G76" s="4">
        <f>+[1]CONGO!BA77</f>
        <v>151.4529120351406</v>
      </c>
      <c r="H76" s="4">
        <f>+[1]CONGO!BI77</f>
        <v>112.13183561019721</v>
      </c>
      <c r="I76" s="4">
        <f>+[1]CONGO!BR77</f>
        <v>235.60532925698021</v>
      </c>
      <c r="J76" s="4">
        <f>+[1]CONGO!CD77</f>
        <v>213.87913005370879</v>
      </c>
      <c r="K76" s="4">
        <f>+[1]CONGO!CO77</f>
        <v>217.53268075607377</v>
      </c>
      <c r="L76" s="4">
        <f>+[1]CONGO!DA77</f>
        <v>217.74513079246043</v>
      </c>
      <c r="M76" s="4">
        <f>+[1]CONGO!DI77</f>
        <v>232.42336085443142</v>
      </c>
    </row>
    <row r="77" spans="1:13" x14ac:dyDescent="0.3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x14ac:dyDescent="0.3">
      <c r="A78" s="2" t="s">
        <v>46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x14ac:dyDescent="0.3">
      <c r="A79" s="2" t="s">
        <v>47</v>
      </c>
      <c r="B79" s="4">
        <f>+[1]CONGO!AC85</f>
        <v>510.23413192283755</v>
      </c>
      <c r="C79" s="4">
        <f>+[1]CONGO!AH85</f>
        <v>493.88558327506541</v>
      </c>
      <c r="D79" s="4">
        <f>+[1]CONGO!AL85</f>
        <v>479.30560615713028</v>
      </c>
      <c r="E79" s="4">
        <f>+[1]CONGO!AR85</f>
        <v>591.15196573005517</v>
      </c>
      <c r="F79" s="4">
        <f>+[1]CONGO!AV85</f>
        <v>592.70795495779487</v>
      </c>
      <c r="G79" s="4">
        <f>+[1]CONGO!BA85</f>
        <v>580.86172671006921</v>
      </c>
      <c r="H79" s="4">
        <f>+[1]CONGO!BI85</f>
        <v>555.19469257969195</v>
      </c>
      <c r="I79" s="4">
        <f>+[1]CONGO!BR85</f>
        <v>585.88615306506438</v>
      </c>
      <c r="J79" s="4">
        <f>+[1]CONGO!CD85</f>
        <v>574.7546012612994</v>
      </c>
      <c r="K79" s="4">
        <f>+[1]CONGO!CO85</f>
        <v>554.23934083773793</v>
      </c>
      <c r="L79" s="4">
        <f>+[1]CONGO!DA85</f>
        <v>622.42268661695005</v>
      </c>
      <c r="M79" s="4">
        <f>+[1]CONGO!DI85</f>
        <v>607.51452081389834</v>
      </c>
    </row>
    <row r="80" spans="1:13" ht="15" thickBot="1" x14ac:dyDescent="0.35">
      <c r="A80" s="7" t="s">
        <v>48</v>
      </c>
      <c r="B80" s="12">
        <f>+[1]CONGO!AC86</f>
        <v>781.48894459004066</v>
      </c>
      <c r="C80" s="12">
        <f>+[1]CONGO!AH86</f>
        <v>750.56101248164089</v>
      </c>
      <c r="D80" s="12">
        <f>+[1]CONGO!AL86</f>
        <v>740.48219633965607</v>
      </c>
      <c r="E80" s="12">
        <f>+[1]CONGO!AR86</f>
        <v>917.72535358804203</v>
      </c>
      <c r="F80" s="12">
        <f>+[1]CONGO!AV86</f>
        <v>823.77348507876923</v>
      </c>
      <c r="G80" s="12">
        <f>+[1]CONGO!BA86</f>
        <v>805.26862021658121</v>
      </c>
      <c r="H80" s="12">
        <f>+[1]CONGO!BI86</f>
        <v>785.92904775458373</v>
      </c>
      <c r="I80" s="12">
        <f>+[1]CONGO!BR86</f>
        <v>809.52840159656068</v>
      </c>
      <c r="J80" s="12">
        <f>+[1]CONGO!CD86</f>
        <v>800.47759137449032</v>
      </c>
      <c r="K80" s="12">
        <f>+[1]CONGO!CO86</f>
        <v>789.66199493627528</v>
      </c>
      <c r="L80" s="12">
        <f>+[1]CONGO!DA86</f>
        <v>832.44232397241092</v>
      </c>
      <c r="M80" s="12">
        <f>+[1]CONGO!DI86</f>
        <v>815.87822249693727</v>
      </c>
    </row>
    <row r="81" spans="1:1" s="1" customFormat="1" ht="15" thickTop="1" x14ac:dyDescent="0.3">
      <c r="A81" s="13" t="s">
        <v>50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debsbecng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EHOWE</dc:creator>
  <cp:lastModifiedBy>CMBEAC</cp:lastModifiedBy>
  <dcterms:created xsi:type="dcterms:W3CDTF">2019-06-04T09:09:06Z</dcterms:created>
  <dcterms:modified xsi:type="dcterms:W3CDTF">2023-10-12T15:19:38Z</dcterms:modified>
</cp:coreProperties>
</file>