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" windowWidth="18795" windowHeight="7680"/>
  </bookViews>
  <sheets>
    <sheet name="Feuil1" sheetId="1" r:id="rId1"/>
  </sheets>
  <calcPr calcId="144525"/>
</workbook>
</file>

<file path=xl/calcChain.xml><?xml version="1.0" encoding="utf-8"?>
<calcChain xmlns="http://schemas.openxmlformats.org/spreadsheetml/2006/main">
  <c r="J44" i="1" l="1"/>
  <c r="I44" i="1"/>
  <c r="H44" i="1"/>
  <c r="G44" i="1"/>
  <c r="F44" i="1"/>
  <c r="E44" i="1"/>
  <c r="D44" i="1"/>
  <c r="C44" i="1"/>
  <c r="J43" i="1"/>
  <c r="I43" i="1"/>
  <c r="H43" i="1"/>
  <c r="G43" i="1"/>
  <c r="F43" i="1"/>
  <c r="E43" i="1"/>
  <c r="D43" i="1"/>
  <c r="C43" i="1"/>
  <c r="J42" i="1"/>
  <c r="I42" i="1"/>
  <c r="H42" i="1"/>
  <c r="G42" i="1"/>
  <c r="F42" i="1"/>
  <c r="E42" i="1"/>
  <c r="D42" i="1"/>
  <c r="C42" i="1"/>
  <c r="J41" i="1"/>
  <c r="J45" i="1" s="1"/>
  <c r="I41" i="1"/>
  <c r="I45" i="1" s="1"/>
  <c r="H41" i="1"/>
  <c r="H45" i="1" s="1"/>
  <c r="G41" i="1"/>
  <c r="G45" i="1" s="1"/>
  <c r="F41" i="1"/>
  <c r="F45" i="1" s="1"/>
  <c r="E41" i="1"/>
  <c r="E45" i="1" s="1"/>
  <c r="D41" i="1"/>
  <c r="C41" i="1"/>
  <c r="J40" i="1"/>
  <c r="I40" i="1"/>
  <c r="H40" i="1"/>
  <c r="G40" i="1"/>
  <c r="F40" i="1"/>
  <c r="E40" i="1"/>
  <c r="J35" i="1"/>
  <c r="I35" i="1"/>
  <c r="H35" i="1"/>
  <c r="G35" i="1"/>
  <c r="F35" i="1"/>
  <c r="E35" i="1"/>
  <c r="J30" i="1"/>
  <c r="I30" i="1"/>
  <c r="H30" i="1"/>
  <c r="G30" i="1"/>
  <c r="F30" i="1"/>
  <c r="E30" i="1"/>
  <c r="J25" i="1"/>
  <c r="I25" i="1"/>
  <c r="H25" i="1"/>
  <c r="G25" i="1"/>
  <c r="F25" i="1"/>
  <c r="E25" i="1"/>
  <c r="J20" i="1"/>
  <c r="I20" i="1"/>
  <c r="H20" i="1"/>
  <c r="G20" i="1"/>
  <c r="F20" i="1"/>
  <c r="E20" i="1"/>
  <c r="J15" i="1"/>
  <c r="I15" i="1"/>
  <c r="H15" i="1"/>
  <c r="G15" i="1"/>
  <c r="F15" i="1"/>
  <c r="E15" i="1"/>
</calcChain>
</file>

<file path=xl/sharedStrings.xml><?xml version="1.0" encoding="utf-8"?>
<sst xmlns="http://schemas.openxmlformats.org/spreadsheetml/2006/main" count="133" uniqueCount="52">
  <si>
    <t>TABLEAU IVb :  VOLUME ET TAUX D'INTÉRETS DES APPELS D'OFFRES NÉGATIFS</t>
  </si>
  <si>
    <t xml:space="preserve"> </t>
  </si>
  <si>
    <t xml:space="preserve">        PAYS</t>
  </si>
  <si>
    <t>NBRE D'ETS.</t>
  </si>
  <si>
    <t>OFFRES PROPOSEES PAR LES</t>
  </si>
  <si>
    <t>OFFRES ACCEPTEES ET EFFECTIVEMENT PLACEES</t>
  </si>
  <si>
    <t>TAUX D'INTERET</t>
  </si>
  <si>
    <t>DE CREDIT</t>
  </si>
  <si>
    <t>DE CREDIT ET</t>
  </si>
  <si>
    <t>ETABLISSEMENTS DE CREDIT ET</t>
  </si>
  <si>
    <t xml:space="preserve">A LA BEAC </t>
  </si>
  <si>
    <t>PROPOSES PAR LES</t>
  </si>
  <si>
    <t>SERVIS PAR LA BEAC</t>
  </si>
  <si>
    <t>PERIODES</t>
  </si>
  <si>
    <t xml:space="preserve">ET </t>
  </si>
  <si>
    <t>ORGANISMES FIN.</t>
  </si>
  <si>
    <t xml:space="preserve"> ORGANISMES FINANCIERS PUBLICS</t>
  </si>
  <si>
    <t>(PLACEMENTS DES ETABLISSEMENTS</t>
  </si>
  <si>
    <t>ETS. SOUMISSIONNAIRES</t>
  </si>
  <si>
    <t xml:space="preserve">SUR LES </t>
  </si>
  <si>
    <t>ORGANISMES</t>
  </si>
  <si>
    <t xml:space="preserve"> PUBLICS</t>
  </si>
  <si>
    <t>DE CREDIT ET ORGANISMES FIN.PUBLICS)</t>
  </si>
  <si>
    <t>(en %)</t>
  </si>
  <si>
    <t>PLACEMENTS</t>
  </si>
  <si>
    <t>FIN. PUBLICS (CCP)</t>
  </si>
  <si>
    <t>SOUMISSIONNAIRES</t>
  </si>
  <si>
    <t xml:space="preserve"> 7 jours</t>
  </si>
  <si>
    <t>28 jours</t>
  </si>
  <si>
    <t xml:space="preserve"> 84 jours</t>
  </si>
  <si>
    <t>(toutes échéances confondues)</t>
  </si>
  <si>
    <t>Maturités</t>
  </si>
  <si>
    <t>ELIGIBLES</t>
  </si>
  <si>
    <t>MINIMUM</t>
  </si>
  <si>
    <t>MAXIMUM</t>
  </si>
  <si>
    <t>7 j.</t>
  </si>
  <si>
    <t>28 j.</t>
  </si>
  <si>
    <t>84 j.</t>
  </si>
  <si>
    <t>Du 04 au 10/11/2010</t>
  </si>
  <si>
    <t>Du 11 au 17/11/2010</t>
  </si>
  <si>
    <t>CAMEROUN</t>
  </si>
  <si>
    <t>Du 18 au 24/11/2010</t>
  </si>
  <si>
    <t>Du 25/11 au 01/12/2010</t>
  </si>
  <si>
    <t>CUMUL MENSUEL</t>
  </si>
  <si>
    <t xml:space="preserve"> -</t>
  </si>
  <si>
    <t>R.C.A.</t>
  </si>
  <si>
    <t>-</t>
  </si>
  <si>
    <t>CONGO</t>
  </si>
  <si>
    <t>GABON</t>
  </si>
  <si>
    <t>GUINÉE</t>
  </si>
  <si>
    <t>ÉQUATORIALE</t>
  </si>
  <si>
    <t>TCHAD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</si>
</sst>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00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0"/>
      <name val="Verdana"/>
      <family val="2"/>
    </font>
    <font>
      <sz val="10"/>
      <name val="Verdana"/>
      <family val="2"/>
    </font>
    <font>
      <b/>
      <i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/>
    </fill>
  </fills>
  <borders count="31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3" fillId="0" borderId="0"/>
  </cellStyleXfs>
  <cellXfs count="80">
    <xf numFmtId="0" fontId="0" fillId="0" borderId="0" xfId="0"/>
    <xf numFmtId="0" fontId="4" fillId="2" borderId="0" xfId="3" applyFont="1" applyFill="1" applyAlignment="1">
      <alignment horizontal="centerContinuous" vertical="center"/>
    </xf>
    <xf numFmtId="0" fontId="4" fillId="2" borderId="0" xfId="4" applyFont="1" applyFill="1" applyBorder="1" applyAlignment="1">
      <alignment horizontal="centerContinuous" vertical="center"/>
    </xf>
    <xf numFmtId="0" fontId="5" fillId="0" borderId="0" xfId="3" applyFont="1"/>
    <xf numFmtId="0" fontId="4" fillId="0" borderId="0" xfId="4" applyFont="1" applyBorder="1"/>
    <xf numFmtId="0" fontId="4" fillId="0" borderId="0" xfId="4" applyFont="1" applyBorder="1" applyAlignment="1">
      <alignment horizontal="centerContinuous"/>
    </xf>
    <xf numFmtId="0" fontId="5" fillId="0" borderId="0" xfId="4" applyFont="1" applyBorder="1"/>
    <xf numFmtId="0" fontId="4" fillId="0" borderId="0" xfId="4" applyFont="1" applyBorder="1" applyAlignment="1">
      <alignment horizontal="left"/>
    </xf>
    <xf numFmtId="0" fontId="5" fillId="0" borderId="1" xfId="4" applyFont="1" applyFill="1" applyBorder="1" applyAlignment="1">
      <alignment horizontal="center" vertical="center"/>
    </xf>
    <xf numFmtId="0" fontId="5" fillId="0" borderId="2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0" fontId="5" fillId="0" borderId="5" xfId="4" applyFont="1" applyFill="1" applyBorder="1" applyAlignment="1">
      <alignment horizontal="center" vertical="center"/>
    </xf>
    <xf numFmtId="0" fontId="5" fillId="0" borderId="5" xfId="4" applyFont="1" applyFill="1" applyBorder="1"/>
    <xf numFmtId="0" fontId="5" fillId="0" borderId="3" xfId="4" applyFont="1" applyFill="1" applyBorder="1" applyAlignment="1">
      <alignment horizontal="centerContinuous" vertical="center"/>
    </xf>
    <xf numFmtId="0" fontId="5" fillId="0" borderId="5" xfId="4" applyFont="1" applyFill="1" applyBorder="1" applyAlignment="1">
      <alignment horizontal="centerContinuous" vertical="center"/>
    </xf>
    <xf numFmtId="0" fontId="5" fillId="0" borderId="4" xfId="3" applyFont="1" applyBorder="1"/>
    <xf numFmtId="0" fontId="5" fillId="0" borderId="6" xfId="3" applyFont="1" applyBorder="1"/>
    <xf numFmtId="0" fontId="4" fillId="0" borderId="7" xfId="4" applyFont="1" applyFill="1" applyBorder="1" applyAlignment="1">
      <alignment vertical="center"/>
    </xf>
    <xf numFmtId="0" fontId="4" fillId="0" borderId="8" xfId="4" applyFont="1" applyFill="1" applyBorder="1" applyAlignment="1">
      <alignment horizontal="center" vertical="center"/>
    </xf>
    <xf numFmtId="0" fontId="4" fillId="0" borderId="8" xfId="4" applyFont="1" applyFill="1" applyBorder="1" applyAlignment="1">
      <alignment horizontal="centerContinuous" vertical="center"/>
    </xf>
    <xf numFmtId="0" fontId="4" fillId="0" borderId="8" xfId="4" applyFont="1" applyFill="1" applyBorder="1" applyAlignment="1">
      <alignment horizontal="center" vertical="center"/>
    </xf>
    <xf numFmtId="0" fontId="5" fillId="0" borderId="8" xfId="3" applyFont="1" applyBorder="1" applyAlignment="1">
      <alignment horizontal="centerContinuous"/>
    </xf>
    <xf numFmtId="0" fontId="5" fillId="0" borderId="9" xfId="3" applyFont="1" applyBorder="1" applyAlignment="1">
      <alignment horizontal="centerContinuous"/>
    </xf>
    <xf numFmtId="0" fontId="5" fillId="0" borderId="7" xfId="4" applyFont="1" applyFill="1" applyBorder="1" applyAlignment="1">
      <alignment horizontal="right" vertical="center"/>
    </xf>
    <xf numFmtId="0" fontId="5" fillId="0" borderId="8" xfId="4" applyFont="1" applyFill="1" applyBorder="1" applyAlignment="1">
      <alignment vertical="center"/>
    </xf>
    <xf numFmtId="0" fontId="4" fillId="0" borderId="8" xfId="4" quotePrefix="1" applyFont="1" applyFill="1" applyBorder="1" applyAlignment="1">
      <alignment horizontal="center" vertical="center"/>
    </xf>
    <xf numFmtId="0" fontId="5" fillId="0" borderId="8" xfId="4" applyFont="1" applyFill="1" applyBorder="1" applyAlignment="1">
      <alignment horizontal="centerContinuous" vertical="center"/>
    </xf>
    <xf numFmtId="0" fontId="5" fillId="0" borderId="7" xfId="4" applyFont="1" applyBorder="1"/>
    <xf numFmtId="0" fontId="6" fillId="0" borderId="8" xfId="4" applyFont="1" applyFill="1" applyBorder="1" applyAlignment="1">
      <alignment horizontal="centerContinuous" vertical="center"/>
    </xf>
    <xf numFmtId="0" fontId="4" fillId="0" borderId="7" xfId="4" applyFont="1" applyFill="1" applyBorder="1" applyAlignment="1">
      <alignment horizontal="right" vertical="center"/>
    </xf>
    <xf numFmtId="0" fontId="6" fillId="0" borderId="10" xfId="4" quotePrefix="1" applyFont="1" applyFill="1" applyBorder="1" applyAlignment="1">
      <alignment horizontal="center" vertical="center"/>
    </xf>
    <xf numFmtId="0" fontId="6" fillId="0" borderId="11" xfId="4" applyFont="1" applyFill="1" applyBorder="1" applyAlignment="1">
      <alignment horizontal="center" vertical="center"/>
    </xf>
    <xf numFmtId="0" fontId="6" fillId="0" borderId="12" xfId="4" quotePrefix="1" applyFont="1" applyFill="1" applyBorder="1" applyAlignment="1">
      <alignment horizontal="center" vertical="center"/>
    </xf>
    <xf numFmtId="0" fontId="6" fillId="0" borderId="13" xfId="4" applyFont="1" applyFill="1" applyBorder="1" applyAlignment="1">
      <alignment horizontal="centerContinuous" vertical="center"/>
    </xf>
    <xf numFmtId="0" fontId="6" fillId="0" borderId="13" xfId="4" quotePrefix="1" applyFont="1" applyFill="1" applyBorder="1" applyAlignment="1">
      <alignment horizontal="centerContinuous" vertical="center"/>
    </xf>
    <xf numFmtId="0" fontId="5" fillId="0" borderId="13" xfId="4" applyFont="1" applyFill="1" applyBorder="1" applyAlignment="1">
      <alignment horizontal="centerContinuous" vertical="center"/>
    </xf>
    <xf numFmtId="0" fontId="4" fillId="0" borderId="13" xfId="4" applyFont="1" applyFill="1" applyBorder="1" applyAlignment="1">
      <alignment horizontal="centerContinuous" vertical="center"/>
    </xf>
    <xf numFmtId="0" fontId="6" fillId="0" borderId="14" xfId="4" applyFont="1" applyFill="1" applyBorder="1" applyAlignment="1">
      <alignment horizontal="centerContinuous" vertical="center"/>
    </xf>
    <xf numFmtId="0" fontId="4" fillId="0" borderId="14" xfId="4" applyFont="1" applyFill="1" applyBorder="1" applyAlignment="1">
      <alignment horizontal="centerContinuous" vertical="center"/>
    </xf>
    <xf numFmtId="0" fontId="5" fillId="0" borderId="14" xfId="3" applyFont="1" applyBorder="1" applyAlignment="1">
      <alignment horizontal="centerContinuous"/>
    </xf>
    <xf numFmtId="0" fontId="5" fillId="0" borderId="15" xfId="3" applyFont="1" applyBorder="1" applyAlignment="1">
      <alignment horizontal="centerContinuous"/>
    </xf>
    <xf numFmtId="0" fontId="5" fillId="0" borderId="16" xfId="4" applyFont="1" applyFill="1" applyBorder="1" applyAlignment="1">
      <alignment horizontal="center" vertical="center"/>
    </xf>
    <xf numFmtId="0" fontId="5" fillId="0" borderId="17" xfId="4" applyFont="1" applyFill="1" applyBorder="1" applyAlignment="1">
      <alignment horizontal="center" vertical="center"/>
    </xf>
    <xf numFmtId="0" fontId="4" fillId="0" borderId="17" xfId="4" applyFont="1" applyFill="1" applyBorder="1" applyAlignment="1">
      <alignment horizontal="center" vertical="center"/>
    </xf>
    <xf numFmtId="10" fontId="4" fillId="0" borderId="17" xfId="4" applyNumberFormat="1" applyFont="1" applyBorder="1" applyAlignment="1">
      <alignment horizontal="center" vertical="center"/>
    </xf>
    <xf numFmtId="0" fontId="4" fillId="0" borderId="17" xfId="3" applyFont="1" applyBorder="1" applyAlignment="1">
      <alignment horizontal="center"/>
    </xf>
    <xf numFmtId="0" fontId="4" fillId="0" borderId="18" xfId="3" applyFont="1" applyBorder="1" applyAlignment="1">
      <alignment horizontal="center"/>
    </xf>
    <xf numFmtId="0" fontId="5" fillId="0" borderId="7" xfId="4" applyFont="1" applyFill="1" applyBorder="1" applyAlignment="1">
      <alignment horizontal="centerContinuous" vertical="center"/>
    </xf>
    <xf numFmtId="0" fontId="4" fillId="0" borderId="19" xfId="5" applyFont="1" applyBorder="1" applyAlignment="1">
      <alignment horizontal="center"/>
    </xf>
    <xf numFmtId="0" fontId="4" fillId="0" borderId="8" xfId="4" applyFont="1" applyBorder="1" applyAlignment="1">
      <alignment horizontal="center" vertical="center"/>
    </xf>
    <xf numFmtId="3" fontId="4" fillId="0" borderId="8" xfId="4" applyNumberFormat="1" applyFont="1" applyBorder="1" applyAlignment="1">
      <alignment horizontal="center" vertical="center"/>
    </xf>
    <xf numFmtId="10" fontId="4" fillId="0" borderId="8" xfId="4" applyNumberFormat="1" applyFont="1" applyBorder="1" applyAlignment="1">
      <alignment horizontal="center" vertical="center"/>
    </xf>
    <xf numFmtId="164" fontId="4" fillId="0" borderId="8" xfId="2" applyNumberFormat="1" applyFont="1" applyBorder="1" applyAlignment="1">
      <alignment horizontal="center"/>
    </xf>
    <xf numFmtId="164" fontId="4" fillId="0" borderId="8" xfId="2" applyNumberFormat="1" applyFont="1" applyBorder="1" applyAlignment="1">
      <alignment horizontal="center" vertical="center"/>
    </xf>
    <xf numFmtId="164" fontId="4" fillId="0" borderId="9" xfId="2" applyNumberFormat="1" applyFont="1" applyBorder="1" applyAlignment="1">
      <alignment horizontal="center" vertical="center"/>
    </xf>
    <xf numFmtId="0" fontId="4" fillId="0" borderId="7" xfId="4" applyFont="1" applyFill="1" applyBorder="1" applyAlignment="1">
      <alignment horizontal="centerContinuous" vertical="center"/>
    </xf>
    <xf numFmtId="0" fontId="4" fillId="0" borderId="14" xfId="5" applyFont="1" applyBorder="1" applyAlignment="1">
      <alignment horizontal="center"/>
    </xf>
    <xf numFmtId="0" fontId="4" fillId="0" borderId="20" xfId="4" applyFont="1" applyFill="1" applyBorder="1" applyAlignment="1">
      <alignment horizontal="centerContinuous" vertical="center"/>
    </xf>
    <xf numFmtId="0" fontId="6" fillId="3" borderId="21" xfId="4" applyFont="1" applyFill="1" applyBorder="1" applyAlignment="1">
      <alignment horizontal="center" vertical="center"/>
    </xf>
    <xf numFmtId="0" fontId="6" fillId="3" borderId="22" xfId="4" applyFont="1" applyFill="1" applyBorder="1" applyAlignment="1">
      <alignment horizontal="center" vertical="center"/>
    </xf>
    <xf numFmtId="3" fontId="6" fillId="3" borderId="22" xfId="4" applyNumberFormat="1" applyFont="1" applyFill="1" applyBorder="1" applyAlignment="1">
      <alignment horizontal="center" vertical="center"/>
    </xf>
    <xf numFmtId="2" fontId="4" fillId="3" borderId="22" xfId="4" applyNumberFormat="1" applyFont="1" applyFill="1" applyBorder="1" applyAlignment="1">
      <alignment horizontal="center" vertical="center"/>
    </xf>
    <xf numFmtId="2" fontId="4" fillId="3" borderId="23" xfId="4" applyNumberFormat="1" applyFont="1" applyFill="1" applyBorder="1" applyAlignment="1">
      <alignment horizontal="center" vertical="center"/>
    </xf>
    <xf numFmtId="164" fontId="4" fillId="0" borderId="24" xfId="4" applyNumberFormat="1" applyFont="1" applyBorder="1" applyAlignment="1">
      <alignment horizontal="center" vertical="center"/>
    </xf>
    <xf numFmtId="164" fontId="4" fillId="0" borderId="8" xfId="4" applyNumberFormat="1" applyFont="1" applyBorder="1" applyAlignment="1">
      <alignment horizontal="center" vertical="center"/>
    </xf>
    <xf numFmtId="3" fontId="6" fillId="3" borderId="23" xfId="4" quotePrefix="1" applyNumberFormat="1" applyFont="1" applyFill="1" applyBorder="1" applyAlignment="1">
      <alignment horizontal="center" vertical="center"/>
    </xf>
    <xf numFmtId="0" fontId="4" fillId="0" borderId="8" xfId="4" quotePrefix="1" applyFont="1" applyBorder="1" applyAlignment="1">
      <alignment horizontal="center" vertical="center"/>
    </xf>
    <xf numFmtId="0" fontId="6" fillId="3" borderId="25" xfId="4" applyFont="1" applyFill="1" applyBorder="1" applyAlignment="1">
      <alignment horizontal="center" vertical="center"/>
    </xf>
    <xf numFmtId="43" fontId="4" fillId="0" borderId="8" xfId="1" applyFont="1" applyBorder="1" applyAlignment="1">
      <alignment horizontal="center" vertical="center"/>
    </xf>
    <xf numFmtId="0" fontId="6" fillId="3" borderId="22" xfId="4" quotePrefix="1" applyFont="1" applyFill="1" applyBorder="1" applyAlignment="1">
      <alignment horizontal="center" vertical="center"/>
    </xf>
    <xf numFmtId="0" fontId="4" fillId="0" borderId="26" xfId="4" applyFont="1" applyFill="1" applyBorder="1" applyAlignment="1">
      <alignment horizontal="centerContinuous" vertical="center"/>
    </xf>
    <xf numFmtId="0" fontId="6" fillId="3" borderId="27" xfId="4" applyFont="1" applyFill="1" applyBorder="1" applyAlignment="1">
      <alignment horizontal="center" vertical="center"/>
    </xf>
    <xf numFmtId="0" fontId="6" fillId="3" borderId="28" xfId="4" applyFont="1" applyFill="1" applyBorder="1" applyAlignment="1">
      <alignment horizontal="center" vertical="center"/>
    </xf>
    <xf numFmtId="0" fontId="6" fillId="3" borderId="29" xfId="4" applyFont="1" applyFill="1" applyBorder="1" applyAlignment="1">
      <alignment horizontal="center" vertical="center"/>
    </xf>
    <xf numFmtId="3" fontId="6" fillId="3" borderId="29" xfId="6" applyNumberFormat="1" applyFont="1" applyFill="1" applyBorder="1" applyAlignment="1">
      <alignment horizontal="center" vertical="center"/>
    </xf>
    <xf numFmtId="2" fontId="4" fillId="3" borderId="29" xfId="4" applyNumberFormat="1" applyFont="1" applyFill="1" applyBorder="1" applyAlignment="1">
      <alignment horizontal="center" vertical="center"/>
    </xf>
    <xf numFmtId="2" fontId="4" fillId="3" borderId="30" xfId="4" applyNumberFormat="1" applyFont="1" applyFill="1" applyBorder="1" applyAlignment="1">
      <alignment horizontal="center" vertical="center"/>
    </xf>
    <xf numFmtId="0" fontId="4" fillId="0" borderId="0" xfId="3" quotePrefix="1" applyFont="1" applyAlignment="1">
      <alignment horizontal="left"/>
    </xf>
    <xf numFmtId="0" fontId="4" fillId="0" borderId="0" xfId="3" applyFont="1" applyAlignment="1">
      <alignment horizontal="left"/>
    </xf>
  </cellXfs>
  <cellStyles count="7">
    <cellStyle name="Milliers" xfId="1" builtinId="3"/>
    <cellStyle name="Normal" xfId="0" builtinId="0"/>
    <cellStyle name="Normal_AO0196 (3)" xfId="6"/>
    <cellStyle name="Normal_AO0196 (5)" xfId="4"/>
    <cellStyle name="Normal_AON" xfId="3"/>
    <cellStyle name="Normal_AON 2007" xfId="5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1590675</xdr:colOff>
      <xdr:row>5</xdr:row>
      <xdr:rowOff>104775</xdr:rowOff>
    </xdr:from>
    <xdr:to>
      <xdr:col>0</xdr:col>
      <xdr:colOff>1590675</xdr:colOff>
      <xdr:row>8</xdr:row>
      <xdr:rowOff>57150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352675" y="4781550"/>
          <a:ext cx="0" cy="1666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abSelected="1" workbookViewId="0">
      <selection activeCell="B26" sqref="B26"/>
    </sheetView>
  </sheetViews>
  <sheetFormatPr baseColWidth="10" defaultRowHeight="15" x14ac:dyDescent="0.25"/>
  <cols>
    <col min="1" max="1" width="11.5703125" bestFit="1" customWidth="1"/>
    <col min="2" max="2" width="30.5703125" customWidth="1"/>
    <col min="3" max="3" width="21.28515625" customWidth="1"/>
    <col min="4" max="4" width="24.42578125" customWidth="1"/>
    <col min="5" max="5" width="12" bestFit="1" customWidth="1"/>
    <col min="6" max="6" width="11.5703125" bestFit="1" customWidth="1"/>
    <col min="7" max="7" width="20.42578125" customWidth="1"/>
    <col min="8" max="8" width="12" bestFit="1" customWidth="1"/>
    <col min="9" max="9" width="11.5703125" bestFit="1" customWidth="1"/>
    <col min="10" max="10" width="20.7109375" customWidth="1"/>
    <col min="11" max="11" width="11.5703125" bestFit="1" customWidth="1"/>
    <col min="12" max="12" width="21.5703125" customWidth="1"/>
    <col min="13" max="15" width="11.5703125" bestFit="1" customWidth="1"/>
  </cols>
  <sheetData>
    <row r="1" spans="1:1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"/>
    </row>
    <row r="2" spans="1:15" x14ac:dyDescent="0.25">
      <c r="A2" s="3"/>
      <c r="B2" s="3"/>
      <c r="C2" s="4"/>
      <c r="D2" s="4"/>
      <c r="E2" s="4"/>
      <c r="F2" s="4"/>
      <c r="G2" s="4"/>
      <c r="H2" s="5"/>
      <c r="I2" s="5"/>
      <c r="J2" s="5"/>
      <c r="K2" s="6"/>
      <c r="L2" s="6"/>
      <c r="M2" s="6"/>
      <c r="N2" s="3"/>
      <c r="O2" s="3"/>
    </row>
    <row r="3" spans="1:15" ht="15.75" thickBot="1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3"/>
      <c r="L3" s="6"/>
      <c r="M3" s="6"/>
      <c r="N3" s="3"/>
      <c r="O3" s="3"/>
    </row>
    <row r="4" spans="1:15" ht="15.75" thickTop="1" x14ac:dyDescent="0.25">
      <c r="A4" s="8"/>
      <c r="B4" s="9"/>
      <c r="C4" s="9"/>
      <c r="D4" s="9"/>
      <c r="E4" s="10"/>
      <c r="F4" s="11"/>
      <c r="G4" s="12"/>
      <c r="H4" s="10"/>
      <c r="I4" s="11"/>
      <c r="J4" s="13"/>
      <c r="K4" s="14"/>
      <c r="L4" s="15"/>
      <c r="M4" s="14" t="s">
        <v>1</v>
      </c>
      <c r="N4" s="16"/>
      <c r="O4" s="17"/>
    </row>
    <row r="5" spans="1:15" x14ac:dyDescent="0.25">
      <c r="A5" s="18" t="s">
        <v>2</v>
      </c>
      <c r="B5" s="19"/>
      <c r="C5" s="19" t="s">
        <v>3</v>
      </c>
      <c r="D5" s="19" t="s">
        <v>3</v>
      </c>
      <c r="E5" s="20" t="s">
        <v>4</v>
      </c>
      <c r="F5" s="20"/>
      <c r="G5" s="20"/>
      <c r="H5" s="21" t="s">
        <v>5</v>
      </c>
      <c r="I5" s="21"/>
      <c r="J5" s="21"/>
      <c r="K5" s="20" t="s">
        <v>6</v>
      </c>
      <c r="L5" s="20"/>
      <c r="M5" s="20" t="s">
        <v>6</v>
      </c>
      <c r="N5" s="22"/>
      <c r="O5" s="23"/>
    </row>
    <row r="6" spans="1:15" x14ac:dyDescent="0.25">
      <c r="A6" s="24"/>
      <c r="B6" s="25"/>
      <c r="C6" s="19" t="s">
        <v>7</v>
      </c>
      <c r="D6" s="26" t="s">
        <v>8</v>
      </c>
      <c r="E6" s="20" t="s">
        <v>9</v>
      </c>
      <c r="F6" s="20"/>
      <c r="G6" s="20"/>
      <c r="H6" s="20" t="s">
        <v>10</v>
      </c>
      <c r="I6" s="20"/>
      <c r="J6" s="20"/>
      <c r="K6" s="20" t="s">
        <v>11</v>
      </c>
      <c r="L6" s="27"/>
      <c r="M6" s="20" t="s">
        <v>12</v>
      </c>
      <c r="N6" s="22"/>
      <c r="O6" s="23"/>
    </row>
    <row r="7" spans="1:15" x14ac:dyDescent="0.25">
      <c r="A7" s="28"/>
      <c r="B7" s="19" t="s">
        <v>13</v>
      </c>
      <c r="C7" s="19" t="s">
        <v>14</v>
      </c>
      <c r="D7" s="26" t="s">
        <v>15</v>
      </c>
      <c r="E7" s="20" t="s">
        <v>16</v>
      </c>
      <c r="F7" s="29"/>
      <c r="G7" s="29"/>
      <c r="H7" s="29" t="s">
        <v>17</v>
      </c>
      <c r="I7" s="29"/>
      <c r="J7" s="29"/>
      <c r="K7" s="20" t="s">
        <v>18</v>
      </c>
      <c r="L7" s="27"/>
      <c r="M7" s="20" t="s">
        <v>19</v>
      </c>
      <c r="N7" s="22"/>
      <c r="O7" s="23"/>
    </row>
    <row r="8" spans="1:15" x14ac:dyDescent="0.25">
      <c r="A8" s="30"/>
      <c r="B8" s="19"/>
      <c r="C8" s="19" t="s">
        <v>20</v>
      </c>
      <c r="D8" s="26" t="s">
        <v>21</v>
      </c>
      <c r="E8" s="31"/>
      <c r="F8" s="32"/>
      <c r="G8" s="33"/>
      <c r="H8" s="34" t="s">
        <v>22</v>
      </c>
      <c r="I8" s="34"/>
      <c r="J8" s="35"/>
      <c r="K8" s="34" t="s">
        <v>23</v>
      </c>
      <c r="L8" s="36"/>
      <c r="M8" s="37" t="s">
        <v>24</v>
      </c>
      <c r="N8" s="22"/>
      <c r="O8" s="23"/>
    </row>
    <row r="9" spans="1:15" x14ac:dyDescent="0.25">
      <c r="A9" s="24"/>
      <c r="B9" s="19"/>
      <c r="C9" s="26" t="s">
        <v>25</v>
      </c>
      <c r="D9" s="19" t="s">
        <v>26</v>
      </c>
      <c r="E9" s="20" t="s">
        <v>27</v>
      </c>
      <c r="F9" s="20" t="s">
        <v>28</v>
      </c>
      <c r="G9" s="20" t="s">
        <v>29</v>
      </c>
      <c r="H9" s="20" t="s">
        <v>27</v>
      </c>
      <c r="I9" s="20" t="s">
        <v>28</v>
      </c>
      <c r="J9" s="20" t="s">
        <v>29</v>
      </c>
      <c r="K9" s="38" t="s">
        <v>30</v>
      </c>
      <c r="L9" s="39"/>
      <c r="M9" s="37" t="s">
        <v>31</v>
      </c>
      <c r="N9" s="40"/>
      <c r="O9" s="41"/>
    </row>
    <row r="10" spans="1:15" ht="15.75" thickBot="1" x14ac:dyDescent="0.3">
      <c r="A10" s="42"/>
      <c r="B10" s="43"/>
      <c r="C10" s="44" t="s">
        <v>32</v>
      </c>
      <c r="D10" s="43"/>
      <c r="E10" s="44"/>
      <c r="F10" s="44"/>
      <c r="G10" s="44"/>
      <c r="H10" s="44"/>
      <c r="I10" s="44"/>
      <c r="J10" s="44"/>
      <c r="K10" s="44" t="s">
        <v>33</v>
      </c>
      <c r="L10" s="44" t="s">
        <v>34</v>
      </c>
      <c r="M10" s="45" t="s">
        <v>35</v>
      </c>
      <c r="N10" s="46" t="s">
        <v>36</v>
      </c>
      <c r="O10" s="47" t="s">
        <v>37</v>
      </c>
    </row>
    <row r="11" spans="1:15" x14ac:dyDescent="0.25">
      <c r="A11" s="48"/>
      <c r="B11" s="49" t="s">
        <v>38</v>
      </c>
      <c r="C11" s="50">
        <v>17</v>
      </c>
      <c r="D11" s="50">
        <v>9</v>
      </c>
      <c r="E11" s="51">
        <v>493000</v>
      </c>
      <c r="F11" s="51">
        <v>108000</v>
      </c>
      <c r="G11" s="51">
        <v>0</v>
      </c>
      <c r="H11" s="51">
        <v>256000</v>
      </c>
      <c r="I11" s="51">
        <v>96000</v>
      </c>
      <c r="J11" s="51">
        <v>0</v>
      </c>
      <c r="K11" s="52">
        <v>5.0000000000000001E-3</v>
      </c>
      <c r="L11" s="53">
        <v>6.6249999999999998E-3</v>
      </c>
      <c r="M11" s="52">
        <v>6.0000000000000001E-3</v>
      </c>
      <c r="N11" s="54">
        <v>6.6249999999999998E-3</v>
      </c>
      <c r="O11" s="55">
        <v>7.2500000000000004E-3</v>
      </c>
    </row>
    <row r="12" spans="1:15" x14ac:dyDescent="0.25">
      <c r="A12" s="56"/>
      <c r="B12" s="57" t="s">
        <v>39</v>
      </c>
      <c r="C12" s="50">
        <v>17</v>
      </c>
      <c r="D12" s="50">
        <v>9</v>
      </c>
      <c r="E12" s="51">
        <v>293000</v>
      </c>
      <c r="F12" s="51">
        <v>16000</v>
      </c>
      <c r="G12" s="51">
        <v>2000</v>
      </c>
      <c r="H12" s="51">
        <v>255000</v>
      </c>
      <c r="I12" s="51">
        <v>16000</v>
      </c>
      <c r="J12" s="51">
        <v>2000</v>
      </c>
      <c r="K12" s="52">
        <v>5.0000000000000001E-3</v>
      </c>
      <c r="L12" s="53">
        <v>7.2500000000000004E-3</v>
      </c>
      <c r="M12" s="52">
        <v>6.0000000000000001E-3</v>
      </c>
      <c r="N12" s="54">
        <v>6.6249999999999998E-3</v>
      </c>
      <c r="O12" s="55">
        <v>7.2500000000000004E-3</v>
      </c>
    </row>
    <row r="13" spans="1:15" x14ac:dyDescent="0.25">
      <c r="A13" s="56" t="s">
        <v>40</v>
      </c>
      <c r="B13" s="57" t="s">
        <v>41</v>
      </c>
      <c r="C13" s="50">
        <v>17</v>
      </c>
      <c r="D13" s="50">
        <v>9</v>
      </c>
      <c r="E13" s="51">
        <v>269000</v>
      </c>
      <c r="F13" s="51">
        <v>7000</v>
      </c>
      <c r="G13" s="51">
        <v>0</v>
      </c>
      <c r="H13" s="51">
        <v>220000</v>
      </c>
      <c r="I13" s="51">
        <v>7000</v>
      </c>
      <c r="J13" s="51">
        <v>0</v>
      </c>
      <c r="K13" s="52">
        <v>5.0000000000000001E-3</v>
      </c>
      <c r="L13" s="53">
        <v>6.6249999999999998E-3</v>
      </c>
      <c r="M13" s="52">
        <v>6.0000000000000001E-3</v>
      </c>
      <c r="N13" s="54">
        <v>6.6249999999999998E-3</v>
      </c>
      <c r="O13" s="55">
        <v>7.2500000000000004E-3</v>
      </c>
    </row>
    <row r="14" spans="1:15" x14ac:dyDescent="0.25">
      <c r="A14" s="56"/>
      <c r="B14" s="57" t="s">
        <v>42</v>
      </c>
      <c r="C14" s="50">
        <v>17</v>
      </c>
      <c r="D14" s="50">
        <v>9</v>
      </c>
      <c r="E14" s="51">
        <v>272000</v>
      </c>
      <c r="F14" s="51">
        <v>5000</v>
      </c>
      <c r="G14" s="51">
        <v>0</v>
      </c>
      <c r="H14" s="51">
        <v>207000</v>
      </c>
      <c r="I14" s="51">
        <v>5000</v>
      </c>
      <c r="J14" s="51">
        <v>0</v>
      </c>
      <c r="K14" s="52">
        <v>5.0000000000000001E-3</v>
      </c>
      <c r="L14" s="53">
        <v>6.0000000000000001E-3</v>
      </c>
      <c r="M14" s="52">
        <v>6.0000000000000001E-3</v>
      </c>
      <c r="N14" s="54">
        <v>6.6249999999999998E-3</v>
      </c>
      <c r="O14" s="55">
        <v>7.2500000000000004E-3</v>
      </c>
    </row>
    <row r="15" spans="1:15" ht="15.75" thickBot="1" x14ac:dyDescent="0.3">
      <c r="A15" s="58"/>
      <c r="B15" s="59" t="s">
        <v>43</v>
      </c>
      <c r="C15" s="60" t="s">
        <v>44</v>
      </c>
      <c r="D15" s="60" t="s">
        <v>44</v>
      </c>
      <c r="E15" s="61">
        <f t="shared" ref="E15:J15" si="0">SUM(E11:E14)</f>
        <v>1327000</v>
      </c>
      <c r="F15" s="61">
        <f t="shared" si="0"/>
        <v>136000</v>
      </c>
      <c r="G15" s="61">
        <f t="shared" si="0"/>
        <v>2000</v>
      </c>
      <c r="H15" s="61">
        <f t="shared" si="0"/>
        <v>938000</v>
      </c>
      <c r="I15" s="61">
        <f t="shared" si="0"/>
        <v>124000</v>
      </c>
      <c r="J15" s="61">
        <f t="shared" si="0"/>
        <v>2000</v>
      </c>
      <c r="K15" s="62" t="s">
        <v>44</v>
      </c>
      <c r="L15" s="62" t="s">
        <v>44</v>
      </c>
      <c r="M15" s="62" t="s">
        <v>44</v>
      </c>
      <c r="N15" s="62" t="s">
        <v>44</v>
      </c>
      <c r="O15" s="63" t="s">
        <v>44</v>
      </c>
    </row>
    <row r="16" spans="1:15" ht="15.75" thickTop="1" x14ac:dyDescent="0.25">
      <c r="A16" s="56"/>
      <c r="B16" s="49" t="s">
        <v>38</v>
      </c>
      <c r="C16" s="50">
        <v>5</v>
      </c>
      <c r="D16" s="50">
        <v>1</v>
      </c>
      <c r="E16" s="51">
        <v>2500</v>
      </c>
      <c r="F16" s="51">
        <v>0</v>
      </c>
      <c r="G16" s="51">
        <v>0</v>
      </c>
      <c r="H16" s="51">
        <v>2500</v>
      </c>
      <c r="I16" s="51">
        <v>0</v>
      </c>
      <c r="J16" s="51">
        <v>0</v>
      </c>
      <c r="K16" s="52">
        <v>6.0000000000000001E-3</v>
      </c>
      <c r="L16" s="64">
        <v>6.0000000000000001E-3</v>
      </c>
      <c r="M16" s="52">
        <v>6.0000000000000001E-3</v>
      </c>
      <c r="N16" s="54">
        <v>6.6249999999999998E-3</v>
      </c>
      <c r="O16" s="55">
        <v>7.2500000000000004E-3</v>
      </c>
    </row>
    <row r="17" spans="1:15" x14ac:dyDescent="0.25">
      <c r="A17" s="56"/>
      <c r="B17" s="57" t="s">
        <v>39</v>
      </c>
      <c r="C17" s="50">
        <v>5</v>
      </c>
      <c r="D17" s="50">
        <v>1</v>
      </c>
      <c r="E17" s="51">
        <v>2500</v>
      </c>
      <c r="F17" s="51">
        <v>0</v>
      </c>
      <c r="G17" s="51">
        <v>0</v>
      </c>
      <c r="H17" s="51">
        <v>2500</v>
      </c>
      <c r="I17" s="51">
        <v>0</v>
      </c>
      <c r="J17" s="51">
        <v>0</v>
      </c>
      <c r="K17" s="52">
        <v>6.0000000000000001E-3</v>
      </c>
      <c r="L17" s="65">
        <v>6.0000000000000001E-3</v>
      </c>
      <c r="M17" s="52">
        <v>6.0000000000000001E-3</v>
      </c>
      <c r="N17" s="54">
        <v>6.6249999999999998E-3</v>
      </c>
      <c r="O17" s="55">
        <v>7.2500000000000004E-3</v>
      </c>
    </row>
    <row r="18" spans="1:15" x14ac:dyDescent="0.25">
      <c r="A18" s="56"/>
      <c r="B18" s="57" t="s">
        <v>41</v>
      </c>
      <c r="C18" s="50">
        <v>5</v>
      </c>
      <c r="D18" s="50">
        <v>1</v>
      </c>
      <c r="E18" s="51">
        <v>2500</v>
      </c>
      <c r="F18" s="51">
        <v>0</v>
      </c>
      <c r="G18" s="51">
        <v>0</v>
      </c>
      <c r="H18" s="51">
        <v>2500</v>
      </c>
      <c r="I18" s="51">
        <v>0</v>
      </c>
      <c r="J18" s="51">
        <v>0</v>
      </c>
      <c r="K18" s="52">
        <v>6.0000000000000001E-3</v>
      </c>
      <c r="L18" s="65">
        <v>6.0000000000000001E-3</v>
      </c>
      <c r="M18" s="52">
        <v>6.0000000000000001E-3</v>
      </c>
      <c r="N18" s="54">
        <v>6.6249999999999998E-3</v>
      </c>
      <c r="O18" s="55">
        <v>7.2500000000000004E-3</v>
      </c>
    </row>
    <row r="19" spans="1:15" x14ac:dyDescent="0.25">
      <c r="A19" s="56" t="s">
        <v>45</v>
      </c>
      <c r="B19" s="57" t="s">
        <v>42</v>
      </c>
      <c r="C19" s="50">
        <v>5</v>
      </c>
      <c r="D19" s="50">
        <v>1</v>
      </c>
      <c r="E19" s="51">
        <v>2500</v>
      </c>
      <c r="F19" s="51">
        <v>1500</v>
      </c>
      <c r="G19" s="51">
        <v>0</v>
      </c>
      <c r="H19" s="51">
        <v>2500</v>
      </c>
      <c r="I19" s="51">
        <v>1500</v>
      </c>
      <c r="J19" s="51">
        <v>0</v>
      </c>
      <c r="K19" s="52">
        <v>6.0000000000000001E-3</v>
      </c>
      <c r="L19" s="65">
        <v>6.6249999999999998E-3</v>
      </c>
      <c r="M19" s="52">
        <v>6.0000000000000001E-3</v>
      </c>
      <c r="N19" s="54">
        <v>6.6249999999999998E-3</v>
      </c>
      <c r="O19" s="55">
        <v>7.2500000000000004E-3</v>
      </c>
    </row>
    <row r="20" spans="1:15" ht="15.75" thickBot="1" x14ac:dyDescent="0.3">
      <c r="A20" s="58"/>
      <c r="B20" s="59" t="s">
        <v>43</v>
      </c>
      <c r="C20" s="60" t="s">
        <v>44</v>
      </c>
      <c r="D20" s="60" t="s">
        <v>44</v>
      </c>
      <c r="E20" s="61">
        <f t="shared" ref="E20:J20" si="1">SUM(E16:E19)</f>
        <v>10000</v>
      </c>
      <c r="F20" s="61">
        <f t="shared" si="1"/>
        <v>1500</v>
      </c>
      <c r="G20" s="61">
        <f t="shared" si="1"/>
        <v>0</v>
      </c>
      <c r="H20" s="61">
        <f t="shared" si="1"/>
        <v>10000</v>
      </c>
      <c r="I20" s="61">
        <f t="shared" si="1"/>
        <v>1500</v>
      </c>
      <c r="J20" s="61">
        <f t="shared" si="1"/>
        <v>0</v>
      </c>
      <c r="K20" s="62" t="s">
        <v>44</v>
      </c>
      <c r="L20" s="62" t="s">
        <v>44</v>
      </c>
      <c r="M20" s="62" t="s">
        <v>44</v>
      </c>
      <c r="N20" s="62" t="s">
        <v>44</v>
      </c>
      <c r="O20" s="66" t="s">
        <v>46</v>
      </c>
    </row>
    <row r="21" spans="1:15" ht="15.75" thickTop="1" x14ac:dyDescent="0.25">
      <c r="A21" s="56"/>
      <c r="B21" s="49" t="s">
        <v>38</v>
      </c>
      <c r="C21" s="67">
        <v>7</v>
      </c>
      <c r="D21" s="50">
        <v>5</v>
      </c>
      <c r="E21" s="51">
        <v>153000</v>
      </c>
      <c r="F21" s="51">
        <v>0</v>
      </c>
      <c r="G21" s="51">
        <v>0</v>
      </c>
      <c r="H21" s="51">
        <v>134000</v>
      </c>
      <c r="I21" s="51">
        <v>0</v>
      </c>
      <c r="J21" s="51">
        <v>0</v>
      </c>
      <c r="K21" s="52">
        <v>6.0000000000000001E-3</v>
      </c>
      <c r="L21" s="64">
        <v>6.0000000000000001E-3</v>
      </c>
      <c r="M21" s="52">
        <v>6.0000000000000001E-3</v>
      </c>
      <c r="N21" s="54">
        <v>6.6249999999999998E-3</v>
      </c>
      <c r="O21" s="55">
        <v>7.2500000000000004E-3</v>
      </c>
    </row>
    <row r="22" spans="1:15" x14ac:dyDescent="0.25">
      <c r="A22" s="56"/>
      <c r="B22" s="57" t="s">
        <v>39</v>
      </c>
      <c r="C22" s="67">
        <v>7</v>
      </c>
      <c r="D22" s="50">
        <v>6</v>
      </c>
      <c r="E22" s="51">
        <v>142000</v>
      </c>
      <c r="F22" s="51">
        <v>17000</v>
      </c>
      <c r="G22" s="51">
        <v>15000</v>
      </c>
      <c r="H22" s="51">
        <v>130000</v>
      </c>
      <c r="I22" s="51">
        <v>17000</v>
      </c>
      <c r="J22" s="51">
        <v>15000</v>
      </c>
      <c r="K22" s="52">
        <v>6.0000000000000001E-3</v>
      </c>
      <c r="L22" s="65">
        <v>7.2500000000000004E-3</v>
      </c>
      <c r="M22" s="52">
        <v>6.0000000000000001E-3</v>
      </c>
      <c r="N22" s="54">
        <v>6.6249999999999998E-3</v>
      </c>
      <c r="O22" s="55">
        <v>7.2500000000000004E-3</v>
      </c>
    </row>
    <row r="23" spans="1:15" x14ac:dyDescent="0.25">
      <c r="A23" s="56"/>
      <c r="B23" s="57" t="s">
        <v>41</v>
      </c>
      <c r="C23" s="67">
        <v>7</v>
      </c>
      <c r="D23" s="50">
        <v>5</v>
      </c>
      <c r="E23" s="51">
        <v>124000</v>
      </c>
      <c r="F23" s="51">
        <v>30000</v>
      </c>
      <c r="G23" s="51">
        <v>0</v>
      </c>
      <c r="H23" s="51">
        <v>122000</v>
      </c>
      <c r="I23" s="51">
        <v>30000</v>
      </c>
      <c r="J23" s="51">
        <v>0</v>
      </c>
      <c r="K23" s="52">
        <v>6.0000000000000001E-3</v>
      </c>
      <c r="L23" s="65">
        <v>6.6249999999999998E-3</v>
      </c>
      <c r="M23" s="52">
        <v>6.0000000000000001E-3</v>
      </c>
      <c r="N23" s="54">
        <v>6.6249999999999998E-3</v>
      </c>
      <c r="O23" s="55">
        <v>7.2500000000000004E-3</v>
      </c>
    </row>
    <row r="24" spans="1:15" x14ac:dyDescent="0.25">
      <c r="A24" s="56" t="s">
        <v>47</v>
      </c>
      <c r="B24" s="57" t="s">
        <v>42</v>
      </c>
      <c r="C24" s="67">
        <v>7</v>
      </c>
      <c r="D24" s="50">
        <v>5</v>
      </c>
      <c r="E24" s="51">
        <v>139000</v>
      </c>
      <c r="F24" s="51">
        <v>0</v>
      </c>
      <c r="G24" s="51">
        <v>0</v>
      </c>
      <c r="H24" s="51">
        <v>139000</v>
      </c>
      <c r="I24" s="51">
        <v>0</v>
      </c>
      <c r="J24" s="51">
        <v>0</v>
      </c>
      <c r="K24" s="52">
        <v>6.0000000000000001E-3</v>
      </c>
      <c r="L24" s="52">
        <v>6.0000000000000001E-3</v>
      </c>
      <c r="M24" s="52">
        <v>6.0000000000000001E-3</v>
      </c>
      <c r="N24" s="54">
        <v>6.6249999999999998E-3</v>
      </c>
      <c r="O24" s="55">
        <v>7.2500000000000004E-3</v>
      </c>
    </row>
    <row r="25" spans="1:15" ht="15.75" thickBot="1" x14ac:dyDescent="0.3">
      <c r="A25" s="58"/>
      <c r="B25" s="59" t="s">
        <v>43</v>
      </c>
      <c r="C25" s="60" t="s">
        <v>44</v>
      </c>
      <c r="D25" s="60" t="s">
        <v>44</v>
      </c>
      <c r="E25" s="61">
        <f t="shared" ref="E25:J25" si="2">SUM(E21:E24)</f>
        <v>558000</v>
      </c>
      <c r="F25" s="61">
        <f t="shared" si="2"/>
        <v>47000</v>
      </c>
      <c r="G25" s="61">
        <f t="shared" si="2"/>
        <v>15000</v>
      </c>
      <c r="H25" s="61">
        <f t="shared" si="2"/>
        <v>525000</v>
      </c>
      <c r="I25" s="61">
        <f t="shared" si="2"/>
        <v>47000</v>
      </c>
      <c r="J25" s="61">
        <f t="shared" si="2"/>
        <v>15000</v>
      </c>
      <c r="K25" s="62" t="s">
        <v>44</v>
      </c>
      <c r="L25" s="62" t="s">
        <v>44</v>
      </c>
      <c r="M25" s="62" t="s">
        <v>44</v>
      </c>
      <c r="N25" s="62" t="s">
        <v>44</v>
      </c>
      <c r="O25" s="63" t="s">
        <v>44</v>
      </c>
    </row>
    <row r="26" spans="1:15" ht="15.75" thickTop="1" x14ac:dyDescent="0.25">
      <c r="A26" s="56"/>
      <c r="B26" s="49" t="s">
        <v>38</v>
      </c>
      <c r="C26" s="67">
        <v>11</v>
      </c>
      <c r="D26" s="50">
        <v>4</v>
      </c>
      <c r="E26" s="51">
        <v>105000</v>
      </c>
      <c r="F26" s="51">
        <v>0</v>
      </c>
      <c r="G26" s="51">
        <v>0</v>
      </c>
      <c r="H26" s="51">
        <v>105000</v>
      </c>
      <c r="I26" s="51">
        <v>0</v>
      </c>
      <c r="J26" s="51">
        <v>0</v>
      </c>
      <c r="K26" s="52">
        <v>5.0000000000000001E-3</v>
      </c>
      <c r="L26" s="65">
        <v>6.0000000000000001E-3</v>
      </c>
      <c r="M26" s="52">
        <v>6.0000000000000001E-3</v>
      </c>
      <c r="N26" s="54">
        <v>6.6249999999999998E-3</v>
      </c>
      <c r="O26" s="55">
        <v>7.2500000000000004E-3</v>
      </c>
    </row>
    <row r="27" spans="1:15" x14ac:dyDescent="0.25">
      <c r="A27" s="56"/>
      <c r="B27" s="57" t="s">
        <v>39</v>
      </c>
      <c r="C27" s="67">
        <v>11</v>
      </c>
      <c r="D27" s="50">
        <v>4</v>
      </c>
      <c r="E27" s="51">
        <v>145000</v>
      </c>
      <c r="F27" s="51">
        <v>60000</v>
      </c>
      <c r="G27" s="51">
        <v>0</v>
      </c>
      <c r="H27" s="51">
        <v>97000</v>
      </c>
      <c r="I27" s="51">
        <v>60000</v>
      </c>
      <c r="J27" s="51">
        <v>0</v>
      </c>
      <c r="K27" s="52">
        <v>5.0000000000000001E-3</v>
      </c>
      <c r="L27" s="65">
        <v>6.6249999999999998E-3</v>
      </c>
      <c r="M27" s="52">
        <v>6.0000000000000001E-3</v>
      </c>
      <c r="N27" s="54">
        <v>6.6249999999999998E-3</v>
      </c>
      <c r="O27" s="55">
        <v>7.2500000000000004E-3</v>
      </c>
    </row>
    <row r="28" spans="1:15" x14ac:dyDescent="0.25">
      <c r="A28" s="56"/>
      <c r="B28" s="57" t="s">
        <v>41</v>
      </c>
      <c r="C28" s="67">
        <v>11</v>
      </c>
      <c r="D28" s="50">
        <v>4</v>
      </c>
      <c r="E28" s="51">
        <v>135000</v>
      </c>
      <c r="F28" s="51">
        <v>0</v>
      </c>
      <c r="G28" s="51">
        <v>0</v>
      </c>
      <c r="H28" s="51">
        <v>98000</v>
      </c>
      <c r="I28" s="51">
        <v>0</v>
      </c>
      <c r="J28" s="51">
        <v>0</v>
      </c>
      <c r="K28" s="52">
        <v>5.0000000000000001E-3</v>
      </c>
      <c r="L28" s="65">
        <v>6.0000000000000001E-3</v>
      </c>
      <c r="M28" s="52">
        <v>6.0000000000000001E-3</v>
      </c>
      <c r="N28" s="54">
        <v>6.6249999999999998E-3</v>
      </c>
      <c r="O28" s="55">
        <v>7.2500000000000004E-3</v>
      </c>
    </row>
    <row r="29" spans="1:15" x14ac:dyDescent="0.25">
      <c r="A29" s="56" t="s">
        <v>48</v>
      </c>
      <c r="B29" s="57" t="s">
        <v>42</v>
      </c>
      <c r="C29" s="67">
        <v>11</v>
      </c>
      <c r="D29" s="50">
        <v>4</v>
      </c>
      <c r="E29" s="51">
        <v>130000</v>
      </c>
      <c r="F29" s="51">
        <v>0</v>
      </c>
      <c r="G29" s="51">
        <v>0</v>
      </c>
      <c r="H29" s="51">
        <v>70000</v>
      </c>
      <c r="I29" s="51">
        <v>0</v>
      </c>
      <c r="J29" s="51">
        <v>0</v>
      </c>
      <c r="K29" s="52">
        <v>5.0000000000000001E-3</v>
      </c>
      <c r="L29" s="65">
        <v>6.0000000000000001E-3</v>
      </c>
      <c r="M29" s="52">
        <v>6.0000000000000001E-3</v>
      </c>
      <c r="N29" s="54">
        <v>6.6249999999999998E-3</v>
      </c>
      <c r="O29" s="55">
        <v>7.2500000000000004E-3</v>
      </c>
    </row>
    <row r="30" spans="1:15" ht="15.75" thickBot="1" x14ac:dyDescent="0.3">
      <c r="A30" s="58"/>
      <c r="B30" s="59" t="s">
        <v>43</v>
      </c>
      <c r="C30" s="60" t="s">
        <v>44</v>
      </c>
      <c r="D30" s="60" t="s">
        <v>44</v>
      </c>
      <c r="E30" s="61">
        <f t="shared" ref="E30:J30" si="3">SUM(E26:E29)</f>
        <v>515000</v>
      </c>
      <c r="F30" s="61">
        <f t="shared" si="3"/>
        <v>60000</v>
      </c>
      <c r="G30" s="61">
        <f t="shared" si="3"/>
        <v>0</v>
      </c>
      <c r="H30" s="61">
        <f t="shared" si="3"/>
        <v>370000</v>
      </c>
      <c r="I30" s="61">
        <f t="shared" si="3"/>
        <v>60000</v>
      </c>
      <c r="J30" s="61">
        <f t="shared" si="3"/>
        <v>0</v>
      </c>
      <c r="K30" s="62" t="s">
        <v>44</v>
      </c>
      <c r="L30" s="62" t="s">
        <v>44</v>
      </c>
      <c r="M30" s="62" t="s">
        <v>44</v>
      </c>
      <c r="N30" s="62" t="s">
        <v>44</v>
      </c>
      <c r="O30" s="63" t="s">
        <v>44</v>
      </c>
    </row>
    <row r="31" spans="1:15" ht="15.75" thickTop="1" x14ac:dyDescent="0.25">
      <c r="A31" s="56"/>
      <c r="B31" s="49" t="s">
        <v>38</v>
      </c>
      <c r="C31" s="67">
        <v>4</v>
      </c>
      <c r="D31" s="50">
        <v>2</v>
      </c>
      <c r="E31" s="51">
        <v>55000</v>
      </c>
      <c r="F31" s="51">
        <v>50000</v>
      </c>
      <c r="G31" s="51">
        <v>0</v>
      </c>
      <c r="H31" s="51">
        <v>55000</v>
      </c>
      <c r="I31" s="51">
        <v>50000</v>
      </c>
      <c r="J31" s="51">
        <v>0</v>
      </c>
      <c r="K31" s="52">
        <v>6.0000000000000001E-3</v>
      </c>
      <c r="L31" s="65">
        <v>6.6249999999999998E-3</v>
      </c>
      <c r="M31" s="52">
        <v>6.0000000000000001E-3</v>
      </c>
      <c r="N31" s="54">
        <v>6.6249999999999998E-3</v>
      </c>
      <c r="O31" s="55">
        <v>7.2500000000000004E-3</v>
      </c>
    </row>
    <row r="32" spans="1:15" x14ac:dyDescent="0.25">
      <c r="A32" s="56" t="s">
        <v>49</v>
      </c>
      <c r="B32" s="57" t="s">
        <v>39</v>
      </c>
      <c r="C32" s="67">
        <v>4</v>
      </c>
      <c r="D32" s="50">
        <v>2</v>
      </c>
      <c r="E32" s="51">
        <v>57000</v>
      </c>
      <c r="F32" s="51">
        <v>80000</v>
      </c>
      <c r="G32" s="51">
        <v>0</v>
      </c>
      <c r="H32" s="51">
        <v>52000</v>
      </c>
      <c r="I32" s="51">
        <v>80000</v>
      </c>
      <c r="J32" s="51">
        <v>0</v>
      </c>
      <c r="K32" s="52">
        <v>6.0000000000000001E-3</v>
      </c>
      <c r="L32" s="65">
        <v>6.6249999999999998E-3</v>
      </c>
      <c r="M32" s="52">
        <v>6.0000000000000001E-3</v>
      </c>
      <c r="N32" s="54">
        <v>6.6249999999999998E-3</v>
      </c>
      <c r="O32" s="55">
        <v>7.2500000000000004E-3</v>
      </c>
    </row>
    <row r="33" spans="1:15" x14ac:dyDescent="0.25">
      <c r="A33" s="56"/>
      <c r="B33" s="57" t="s">
        <v>41</v>
      </c>
      <c r="C33" s="67">
        <v>4</v>
      </c>
      <c r="D33" s="50">
        <v>3</v>
      </c>
      <c r="E33" s="51">
        <v>60000</v>
      </c>
      <c r="F33" s="51">
        <v>0</v>
      </c>
      <c r="G33" s="51">
        <v>0</v>
      </c>
      <c r="H33" s="51">
        <v>55000</v>
      </c>
      <c r="I33" s="51">
        <v>0</v>
      </c>
      <c r="J33" s="51">
        <v>0</v>
      </c>
      <c r="K33" s="52">
        <v>6.0000000000000001E-3</v>
      </c>
      <c r="L33" s="65">
        <v>6.0000000000000001E-3</v>
      </c>
      <c r="M33" s="52">
        <v>6.0000000000000001E-3</v>
      </c>
      <c r="N33" s="54">
        <v>6.6249999999999998E-3</v>
      </c>
      <c r="O33" s="55">
        <v>7.2500000000000004E-3</v>
      </c>
    </row>
    <row r="34" spans="1:15" x14ac:dyDescent="0.25">
      <c r="A34" s="56" t="s">
        <v>50</v>
      </c>
      <c r="B34" s="57" t="s">
        <v>42</v>
      </c>
      <c r="C34" s="67">
        <v>4</v>
      </c>
      <c r="D34" s="50">
        <v>3</v>
      </c>
      <c r="E34" s="51">
        <v>60000</v>
      </c>
      <c r="F34" s="51">
        <v>0</v>
      </c>
      <c r="G34" s="51">
        <v>0</v>
      </c>
      <c r="H34" s="51">
        <v>60000</v>
      </c>
      <c r="I34" s="51">
        <v>0</v>
      </c>
      <c r="J34" s="51">
        <v>0</v>
      </c>
      <c r="K34" s="52">
        <v>6.0000000000000001E-3</v>
      </c>
      <c r="L34" s="65">
        <v>6.0000000000000001E-3</v>
      </c>
      <c r="M34" s="52">
        <v>6.0000000000000001E-3</v>
      </c>
      <c r="N34" s="54">
        <v>6.6249999999999998E-3</v>
      </c>
      <c r="O34" s="55">
        <v>7.2500000000000004E-3</v>
      </c>
    </row>
    <row r="35" spans="1:15" ht="15.75" thickBot="1" x14ac:dyDescent="0.3">
      <c r="A35" s="58"/>
      <c r="B35" s="68" t="s">
        <v>43</v>
      </c>
      <c r="C35" s="60" t="s">
        <v>44</v>
      </c>
      <c r="D35" s="60" t="s">
        <v>44</v>
      </c>
      <c r="E35" s="61">
        <f t="shared" ref="E35:J35" si="4">SUM(E31:E34)</f>
        <v>232000</v>
      </c>
      <c r="F35" s="61">
        <f t="shared" si="4"/>
        <v>130000</v>
      </c>
      <c r="G35" s="61">
        <f t="shared" si="4"/>
        <v>0</v>
      </c>
      <c r="H35" s="61">
        <f t="shared" si="4"/>
        <v>222000</v>
      </c>
      <c r="I35" s="61">
        <f t="shared" si="4"/>
        <v>130000</v>
      </c>
      <c r="J35" s="61">
        <f t="shared" si="4"/>
        <v>0</v>
      </c>
      <c r="K35" s="62" t="s">
        <v>46</v>
      </c>
      <c r="L35" s="62" t="s">
        <v>46</v>
      </c>
      <c r="M35" s="62" t="s">
        <v>44</v>
      </c>
      <c r="N35" s="62" t="s">
        <v>44</v>
      </c>
      <c r="O35" s="63" t="s">
        <v>44</v>
      </c>
    </row>
    <row r="36" spans="1:15" ht="15.75" thickTop="1" x14ac:dyDescent="0.25">
      <c r="A36" s="56"/>
      <c r="B36" s="49" t="s">
        <v>38</v>
      </c>
      <c r="C36" s="67">
        <v>8</v>
      </c>
      <c r="D36" s="50">
        <v>1</v>
      </c>
      <c r="E36" s="51">
        <v>1500</v>
      </c>
      <c r="F36" s="51">
        <v>0</v>
      </c>
      <c r="G36" s="51">
        <v>0</v>
      </c>
      <c r="H36" s="51">
        <v>1500</v>
      </c>
      <c r="I36" s="51">
        <v>0</v>
      </c>
      <c r="J36" s="51">
        <v>0</v>
      </c>
      <c r="K36" s="52">
        <v>0.06</v>
      </c>
      <c r="L36" s="65">
        <v>6.0000000000000001E-3</v>
      </c>
      <c r="M36" s="52">
        <v>6.0000000000000001E-3</v>
      </c>
      <c r="N36" s="54">
        <v>6.6249999999999998E-3</v>
      </c>
      <c r="O36" s="55">
        <v>7.2500000000000004E-3</v>
      </c>
    </row>
    <row r="37" spans="1:15" x14ac:dyDescent="0.25">
      <c r="A37" s="56"/>
      <c r="B37" s="57" t="s">
        <v>39</v>
      </c>
      <c r="C37" s="67">
        <v>8</v>
      </c>
      <c r="D37" s="50">
        <v>1</v>
      </c>
      <c r="E37" s="51">
        <v>0</v>
      </c>
      <c r="F37" s="51">
        <v>1000</v>
      </c>
      <c r="G37" s="51">
        <v>0</v>
      </c>
      <c r="H37" s="51">
        <v>0</v>
      </c>
      <c r="I37" s="51">
        <v>1000</v>
      </c>
      <c r="J37" s="51">
        <v>0</v>
      </c>
      <c r="K37" s="65">
        <v>6.6249999999999998E-3</v>
      </c>
      <c r="L37" s="65">
        <v>6.6249999999999998E-3</v>
      </c>
      <c r="M37" s="52">
        <v>6.0000000000000001E-3</v>
      </c>
      <c r="N37" s="54">
        <v>6.6249999999999998E-3</v>
      </c>
      <c r="O37" s="55">
        <v>7.2500000000000004E-3</v>
      </c>
    </row>
    <row r="38" spans="1:15" x14ac:dyDescent="0.25">
      <c r="A38" s="56"/>
      <c r="B38" s="57" t="s">
        <v>41</v>
      </c>
      <c r="C38" s="67">
        <v>8</v>
      </c>
      <c r="D38" s="50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69">
        <v>0</v>
      </c>
      <c r="L38" s="69">
        <v>0</v>
      </c>
      <c r="M38" s="52">
        <v>6.0000000000000001E-3</v>
      </c>
      <c r="N38" s="54">
        <v>6.6249999999999998E-3</v>
      </c>
      <c r="O38" s="55">
        <v>7.2500000000000004E-3</v>
      </c>
    </row>
    <row r="39" spans="1:15" x14ac:dyDescent="0.25">
      <c r="A39" s="56" t="s">
        <v>51</v>
      </c>
      <c r="B39" s="57" t="s">
        <v>42</v>
      </c>
      <c r="C39" s="67">
        <v>8</v>
      </c>
      <c r="D39" s="50">
        <v>0</v>
      </c>
      <c r="E39" s="51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69">
        <v>0</v>
      </c>
      <c r="L39" s="69">
        <v>0</v>
      </c>
      <c r="M39" s="52">
        <v>6.0000000000000001E-3</v>
      </c>
      <c r="N39" s="54">
        <v>6.6249999999999998E-3</v>
      </c>
      <c r="O39" s="55">
        <v>7.2500000000000004E-3</v>
      </c>
    </row>
    <row r="40" spans="1:15" ht="15.75" thickBot="1" x14ac:dyDescent="0.3">
      <c r="A40" s="58"/>
      <c r="B40" s="68" t="s">
        <v>43</v>
      </c>
      <c r="C40" s="70" t="s">
        <v>46</v>
      </c>
      <c r="D40" s="70" t="s">
        <v>46</v>
      </c>
      <c r="E40" s="61">
        <f t="shared" ref="E40:J40" si="5">SUM(E36:E39)</f>
        <v>1500</v>
      </c>
      <c r="F40" s="61">
        <f t="shared" si="5"/>
        <v>1000</v>
      </c>
      <c r="G40" s="61">
        <f t="shared" si="5"/>
        <v>0</v>
      </c>
      <c r="H40" s="61">
        <f t="shared" si="5"/>
        <v>1500</v>
      </c>
      <c r="I40" s="61">
        <f t="shared" si="5"/>
        <v>1000</v>
      </c>
      <c r="J40" s="61">
        <f t="shared" si="5"/>
        <v>0</v>
      </c>
      <c r="K40" s="62" t="s">
        <v>44</v>
      </c>
      <c r="L40" s="62" t="s">
        <v>44</v>
      </c>
      <c r="M40" s="62" t="s">
        <v>44</v>
      </c>
      <c r="N40" s="62" t="s">
        <v>44</v>
      </c>
      <c r="O40" s="63" t="s">
        <v>44</v>
      </c>
    </row>
    <row r="41" spans="1:15" ht="15.75" thickTop="1" x14ac:dyDescent="0.25">
      <c r="A41" s="56"/>
      <c r="B41" s="49" t="s">
        <v>38</v>
      </c>
      <c r="C41" s="51">
        <f t="shared" ref="C41:J44" si="6">SUM(C11,C16,C21,C26,C31,C36)</f>
        <v>52</v>
      </c>
      <c r="D41" s="51">
        <f t="shared" si="6"/>
        <v>22</v>
      </c>
      <c r="E41" s="51">
        <f t="shared" si="6"/>
        <v>810000</v>
      </c>
      <c r="F41" s="51">
        <f t="shared" si="6"/>
        <v>158000</v>
      </c>
      <c r="G41" s="51">
        <f t="shared" si="6"/>
        <v>0</v>
      </c>
      <c r="H41" s="51">
        <f t="shared" si="6"/>
        <v>554000</v>
      </c>
      <c r="I41" s="51">
        <f t="shared" si="6"/>
        <v>146000</v>
      </c>
      <c r="J41" s="51">
        <f t="shared" si="6"/>
        <v>0</v>
      </c>
      <c r="K41" s="52">
        <v>5.0000000000000001E-3</v>
      </c>
      <c r="L41" s="53">
        <v>8.0000000000000002E-3</v>
      </c>
      <c r="M41" s="52">
        <v>6.0000000000000001E-3</v>
      </c>
      <c r="N41" s="54">
        <v>6.6249999999999998E-3</v>
      </c>
      <c r="O41" s="55">
        <v>7.2500000000000004E-3</v>
      </c>
    </row>
    <row r="42" spans="1:15" x14ac:dyDescent="0.25">
      <c r="A42" s="56"/>
      <c r="B42" s="57" t="s">
        <v>39</v>
      </c>
      <c r="C42" s="51">
        <f t="shared" si="6"/>
        <v>52</v>
      </c>
      <c r="D42" s="51">
        <f t="shared" si="6"/>
        <v>23</v>
      </c>
      <c r="E42" s="51">
        <f t="shared" si="6"/>
        <v>639500</v>
      </c>
      <c r="F42" s="51">
        <f t="shared" si="6"/>
        <v>174000</v>
      </c>
      <c r="G42" s="51">
        <f t="shared" si="6"/>
        <v>17000</v>
      </c>
      <c r="H42" s="51">
        <f t="shared" si="6"/>
        <v>536500</v>
      </c>
      <c r="I42" s="51">
        <f t="shared" si="6"/>
        <v>174000</v>
      </c>
      <c r="J42" s="51">
        <f t="shared" si="6"/>
        <v>17000</v>
      </c>
      <c r="K42" s="52">
        <v>5.0000000000000001E-3</v>
      </c>
      <c r="L42" s="53">
        <v>7.2500000000000004E-3</v>
      </c>
      <c r="M42" s="52">
        <v>6.0000000000000001E-3</v>
      </c>
      <c r="N42" s="54">
        <v>6.6249999999999998E-3</v>
      </c>
      <c r="O42" s="55">
        <v>7.2500000000000004E-3</v>
      </c>
    </row>
    <row r="43" spans="1:15" x14ac:dyDescent="0.25">
      <c r="A43" s="56"/>
      <c r="B43" s="57" t="s">
        <v>41</v>
      </c>
      <c r="C43" s="51">
        <f t="shared" si="6"/>
        <v>52</v>
      </c>
      <c r="D43" s="51">
        <f t="shared" si="6"/>
        <v>22</v>
      </c>
      <c r="E43" s="51">
        <f t="shared" si="6"/>
        <v>590500</v>
      </c>
      <c r="F43" s="51">
        <f t="shared" si="6"/>
        <v>37000</v>
      </c>
      <c r="G43" s="51">
        <f t="shared" si="6"/>
        <v>0</v>
      </c>
      <c r="H43" s="51">
        <f>SUM(H13,H18,H23,H28,H33,H38)</f>
        <v>497500</v>
      </c>
      <c r="I43" s="51">
        <f t="shared" si="6"/>
        <v>37000</v>
      </c>
      <c r="J43" s="51">
        <f t="shared" si="6"/>
        <v>0</v>
      </c>
      <c r="K43" s="52">
        <v>5.0000000000000001E-3</v>
      </c>
      <c r="L43" s="53">
        <v>7.2500000000000004E-3</v>
      </c>
      <c r="M43" s="52">
        <v>6.0000000000000001E-3</v>
      </c>
      <c r="N43" s="54">
        <v>6.6249999999999998E-3</v>
      </c>
      <c r="O43" s="55">
        <v>7.2500000000000004E-3</v>
      </c>
    </row>
    <row r="44" spans="1:15" x14ac:dyDescent="0.25">
      <c r="A44" s="56"/>
      <c r="B44" s="57" t="s">
        <v>42</v>
      </c>
      <c r="C44" s="51">
        <f t="shared" si="6"/>
        <v>52</v>
      </c>
      <c r="D44" s="51">
        <f t="shared" si="6"/>
        <v>22</v>
      </c>
      <c r="E44" s="51">
        <f t="shared" si="6"/>
        <v>603500</v>
      </c>
      <c r="F44" s="51">
        <f t="shared" si="6"/>
        <v>6500</v>
      </c>
      <c r="G44" s="51">
        <f t="shared" si="6"/>
        <v>0</v>
      </c>
      <c r="H44" s="51">
        <f>SUM(H14,H19,H24,H29,H34,H39)</f>
        <v>478500</v>
      </c>
      <c r="I44" s="51">
        <f t="shared" si="6"/>
        <v>6500</v>
      </c>
      <c r="J44" s="51">
        <f>SUM(J13,J19,J24,J29,J34,J39)</f>
        <v>0</v>
      </c>
      <c r="K44" s="52">
        <v>5.0000000000000001E-3</v>
      </c>
      <c r="L44" s="53">
        <v>6.6249999999999998E-3</v>
      </c>
      <c r="M44" s="52">
        <v>6.0000000000000001E-3</v>
      </c>
      <c r="N44" s="54">
        <v>6.6249999999999998E-3</v>
      </c>
      <c r="O44" s="55">
        <v>7.2500000000000004E-3</v>
      </c>
    </row>
    <row r="45" spans="1:15" ht="15.75" thickBot="1" x14ac:dyDescent="0.3">
      <c r="A45" s="71"/>
      <c r="B45" s="72" t="s">
        <v>43</v>
      </c>
      <c r="C45" s="73"/>
      <c r="D45" s="74" t="s">
        <v>44</v>
      </c>
      <c r="E45" s="75">
        <f t="shared" ref="E45:J45" si="7">SUM(E41:E44)</f>
        <v>2643500</v>
      </c>
      <c r="F45" s="75">
        <f t="shared" si="7"/>
        <v>375500</v>
      </c>
      <c r="G45" s="75">
        <f t="shared" si="7"/>
        <v>17000</v>
      </c>
      <c r="H45" s="75">
        <f>SUM(H41:H44)</f>
        <v>2066500</v>
      </c>
      <c r="I45" s="75">
        <f t="shared" si="7"/>
        <v>363500</v>
      </c>
      <c r="J45" s="75">
        <f t="shared" si="7"/>
        <v>17000</v>
      </c>
      <c r="K45" s="76" t="s">
        <v>44</v>
      </c>
      <c r="L45" s="76" t="s">
        <v>44</v>
      </c>
      <c r="M45" s="76" t="s">
        <v>44</v>
      </c>
      <c r="N45" s="76" t="s">
        <v>44</v>
      </c>
      <c r="O45" s="77" t="s">
        <v>44</v>
      </c>
    </row>
    <row r="46" spans="1:15" ht="15.75" thickTop="1" x14ac:dyDescent="0.25">
      <c r="A46" s="78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x14ac:dyDescent="0.25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</row>
  </sheetData>
  <mergeCells count="3">
    <mergeCell ref="H5:J5"/>
    <mergeCell ref="B45:C45"/>
    <mergeCell ref="A47:O4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2011-05-05T10:25:43Z</dcterms:created>
  <dcterms:modified xsi:type="dcterms:W3CDTF">2011-05-05T10:27:45Z</dcterms:modified>
</cp:coreProperties>
</file>