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185" tabRatio="761" activeTab="0"/>
  </bookViews>
  <sheets>
    <sheet name="BEAC" sheetId="1" r:id="rId1"/>
    <sheet name="BCM" sheetId="2" r:id="rId2"/>
    <sheet name="AIBE" sheetId="3" r:id="rId3"/>
    <sheet name="SML" sheetId="4" r:id="rId4"/>
    <sheet name="AEN" sheetId="5" r:id="rId5"/>
    <sheet name="CNE" sheetId="6" r:id="rId6"/>
    <sheet name="PNG" sheetId="7" r:id="rId7"/>
    <sheet name="ECO" sheetId="8" r:id="rId8"/>
    <sheet name="AIBNE" sheetId="9" r:id="rId9"/>
    <sheet name="SBD" sheetId="10" r:id="rId10"/>
  </sheets>
  <definedNames>
    <definedName name="AEN">'AEN'!$A$2:$Q$40</definedName>
    <definedName name="AIBE">'AIBE'!$A$2:$N$76</definedName>
    <definedName name="AIBNE1">'AIBNE'!$A$2:$N$77</definedName>
    <definedName name="BCM1">'BCM'!$A$2:$O$76</definedName>
    <definedName name="BEAC">'BEAC'!$A$2:$N$76</definedName>
    <definedName name="BEAC1">#REF!</definedName>
    <definedName name="CNE">'CNE'!$A$2:$R$41</definedName>
    <definedName name="ECO">'ECO'!$A$2:$V$41</definedName>
    <definedName name="PNG">'PNG'!$A$2:$O$41</definedName>
    <definedName name="SBD">'SBD'!$A$1:$Q$82</definedName>
    <definedName name="SML">'SML'!$A$2:$P$82</definedName>
    <definedName name="_xlnm.Print_Area" localSheetId="4">'AEN'!$A$2:$Q$40</definedName>
    <definedName name="_xlnm.Print_Area" localSheetId="2">'AIBE'!$A$2:$N$76</definedName>
    <definedName name="_xlnm.Print_Area" localSheetId="8">'AIBNE'!$A$2:$N$77</definedName>
    <definedName name="_xlnm.Print_Area" localSheetId="1">'BCM'!$A$2:$N$75</definedName>
    <definedName name="_xlnm.Print_Area" localSheetId="0">'BEAC'!$A$2:$N$76</definedName>
    <definedName name="_xlnm.Print_Area" localSheetId="5">'CNE'!$A$2:$R$41</definedName>
    <definedName name="_xlnm.Print_Area" localSheetId="7">'ECO'!$A$1:$V$40</definedName>
    <definedName name="_xlnm.Print_Area" localSheetId="6">'PNG'!$A$2:$O$41</definedName>
    <definedName name="_xlnm.Print_Area" localSheetId="9">'SBD'!$A$1:$Q$82</definedName>
    <definedName name="_xlnm.Print_Area" localSheetId="3">'SML'!$A$1:$P$81</definedName>
  </definedNames>
  <calcPr fullCalcOnLoad="1"/>
</workbook>
</file>

<file path=xl/sharedStrings.xml><?xml version="1.0" encoding="utf-8"?>
<sst xmlns="http://schemas.openxmlformats.org/spreadsheetml/2006/main" count="576" uniqueCount="194">
  <si>
    <t>SITUATION DE LA BEAC PAR SECTEUR</t>
  </si>
  <si>
    <t>Tableau 3g</t>
  </si>
  <si>
    <t>Fin de périodes                ACTIF</t>
  </si>
  <si>
    <t>Avoirs extérieurs</t>
  </si>
  <si>
    <t>Créances sur l'Etat</t>
  </si>
  <si>
    <t>Créances sur les institutions financières</t>
  </si>
  <si>
    <t>Autres postes d'actif</t>
  </si>
  <si>
    <t>Total actif = passif</t>
  </si>
  <si>
    <t>Total</t>
  </si>
  <si>
    <t>BCM</t>
  </si>
  <si>
    <t>AIBE</t>
  </si>
  <si>
    <t>IBL</t>
  </si>
  <si>
    <t>IFNB</t>
  </si>
  <si>
    <t>Fin de périodes                PASSIF</t>
  </si>
  <si>
    <t>Base monétaire</t>
  </si>
  <si>
    <t>Fonds propres</t>
  </si>
  <si>
    <t>Autres postes passif</t>
  </si>
  <si>
    <t>Réserves des BCM</t>
  </si>
  <si>
    <t>Dépôts des AIBE</t>
  </si>
  <si>
    <t>Dépôts des AIBNE</t>
  </si>
  <si>
    <t>Dépôts des IBL</t>
  </si>
  <si>
    <t>Dépôts des IFNB</t>
  </si>
  <si>
    <t>Dépôts des EPNF</t>
  </si>
  <si>
    <t>SITUATION DES BANQUES CREATRICES DE MONNAIE PAR SECTEUR</t>
  </si>
  <si>
    <t>Tableau 4g</t>
  </si>
  <si>
    <t xml:space="preserve">Fin de périodes </t>
  </si>
  <si>
    <t>Réserves</t>
  </si>
  <si>
    <t>Créances sur l'économie</t>
  </si>
  <si>
    <t>Autres postes de l'actif</t>
  </si>
  <si>
    <t>ACTIF</t>
  </si>
  <si>
    <t>Fin de périodes</t>
  </si>
  <si>
    <t>Dépôts à vue</t>
  </si>
  <si>
    <t>Dépôts à terme et d'épargne</t>
  </si>
  <si>
    <t>Dépôts de l'Etat</t>
  </si>
  <si>
    <t>Engagements extérieurs</t>
  </si>
  <si>
    <t>Crédits de la BEAC</t>
  </si>
  <si>
    <t>PASSIF</t>
  </si>
  <si>
    <t>Court terme</t>
  </si>
  <si>
    <t>Moyen &amp; long terme</t>
  </si>
  <si>
    <t>SITUATION DES AUTRES INSTITUTIONS BANCAIRES ELIGIBLES PAR SECTEUR</t>
  </si>
  <si>
    <t>Tableau 5f</t>
  </si>
  <si>
    <t>Fin de périodes      ACTIF</t>
  </si>
  <si>
    <t>Crédits des BCM</t>
  </si>
  <si>
    <t>Autres postes du passif</t>
  </si>
  <si>
    <t>SITUATION MONETAIRE (au sens large)</t>
  </si>
  <si>
    <t>(Situation consolidée de la BEAC, des Banques, des CCP, des AIBE)</t>
  </si>
  <si>
    <t>Tableau 6 - 1f</t>
  </si>
  <si>
    <t>1- CONTREPARTIES DES RESSOURCES DU SYSTEME MONETAIRE (au sens large)</t>
  </si>
  <si>
    <t>Avoirs extérieurs nets</t>
  </si>
  <si>
    <t>Crédit intérieur</t>
  </si>
  <si>
    <t>Créances nettes sur l'Etat</t>
  </si>
  <si>
    <t>Total du Crédit Intérieur</t>
  </si>
  <si>
    <t>Autres                           créances                          nettes</t>
  </si>
  <si>
    <t>Total des créances                          nettes sur l'Etat</t>
  </si>
  <si>
    <t>Secteur privé</t>
  </si>
  <si>
    <t>2- RESSOURCES DU SYSTEME MONETAIRE (au sens large)</t>
  </si>
  <si>
    <t>Disponibilités monétaires et quasi-monétaires (masse monétaire M2)</t>
  </si>
  <si>
    <t>Fonds                                   propres</t>
  </si>
  <si>
    <t>Allocations  de D.T.S.</t>
  </si>
  <si>
    <t>Autres                              postes                               nets</t>
  </si>
  <si>
    <t>Disponibilités monétaires (M1)</t>
  </si>
  <si>
    <t>Quasi-Monnaie</t>
  </si>
  <si>
    <t>Monnaie scripturale</t>
  </si>
  <si>
    <t>BEAC</t>
  </si>
  <si>
    <t>CCP</t>
  </si>
  <si>
    <t>AVOIRS EXTERIEURS NETS DU SYSTEME MONETAIRE (au sens large)</t>
  </si>
  <si>
    <t>Tableau 6 - 2f</t>
  </si>
  <si>
    <t>Avoirs extérieurs bruts de la BEAC</t>
  </si>
  <si>
    <t>Or</t>
  </si>
  <si>
    <t>D.T.S.</t>
  </si>
  <si>
    <t>Position de réserve FMI</t>
  </si>
  <si>
    <t>Autres</t>
  </si>
  <si>
    <t>Recours aux crédits du FMI</t>
  </si>
  <si>
    <t>Dette postale</t>
  </si>
  <si>
    <t>CREANCES NETTES DU SYSTEME MONETAIRE (au sens large) SUR L'ETAT</t>
  </si>
  <si>
    <t>Tableau 6 - 3f</t>
  </si>
  <si>
    <t>Créances nettes vis à vis de la Banque des Etats de l'Afrique Centrale</t>
  </si>
  <si>
    <t>Créances sur le FMI</t>
  </si>
  <si>
    <t>Créances nettes vis à vis des banques (BCM &amp; AIBE)</t>
  </si>
  <si>
    <t>Créances</t>
  </si>
  <si>
    <t>Engagements</t>
  </si>
  <si>
    <t>Effets publics</t>
  </si>
  <si>
    <t>POSITION NETTE DU GOUVERNEMENT VIS A VIS DU SYSTEME MONETAIRE (au sens large)</t>
  </si>
  <si>
    <t>Tableau 6 - 4f</t>
  </si>
  <si>
    <t>PNG vis à vis du FMI</t>
  </si>
  <si>
    <t>Crédits du FMI</t>
  </si>
  <si>
    <t>CREANCES DU SYSTEME MONETAIRE (au sens large) SUR LE RESTE DE L'ECONOMIE</t>
  </si>
  <si>
    <t>Tableau 6 - 5f</t>
  </si>
  <si>
    <t>Répartition selon la durée du crédit</t>
  </si>
  <si>
    <t>Répartition selon la nature des bénéficiaires</t>
  </si>
  <si>
    <t>Refinancement de la BEAC</t>
  </si>
  <si>
    <t>Moyen terme</t>
  </si>
  <si>
    <t>Long terme</t>
  </si>
  <si>
    <t>TOTAL</t>
  </si>
  <si>
    <t>Institutions financières non monétaires</t>
  </si>
  <si>
    <t>Secteur              privé non financier</t>
  </si>
  <si>
    <t>Guichet A</t>
  </si>
  <si>
    <t>Guichet B</t>
  </si>
  <si>
    <t>Autres crédits</t>
  </si>
  <si>
    <t>I.B.L.</t>
  </si>
  <si>
    <t>A.I.B.N.E</t>
  </si>
  <si>
    <t>I.F.N.B.</t>
  </si>
  <si>
    <t>B.C.M.</t>
  </si>
  <si>
    <t>A.I.B.E</t>
  </si>
  <si>
    <t>SITUATION DES AUTRES INSTITUTIONS BANCAIRES NON ELIGIBLES PAR SECTEUR</t>
  </si>
  <si>
    <t>Tableau 7f</t>
  </si>
  <si>
    <t>Dépôts auprès des BCM et des AIBE</t>
  </si>
  <si>
    <t>Crédits des AIBE</t>
  </si>
  <si>
    <t>SITUATION BANCAIRE</t>
  </si>
  <si>
    <t>(Situation consolidée de la BEAC, des Banques, des CCP, des AIBE et des AIBNE)</t>
  </si>
  <si>
    <t>Tableau 8f</t>
  </si>
  <si>
    <t>1- CONTREPARTIES DES RESSOURCES DU SYSTEME BANCAIRE</t>
  </si>
  <si>
    <t>Total des Contreparties = Ressources du système bancaire</t>
  </si>
  <si>
    <t>Total des crédits à l'économie</t>
  </si>
  <si>
    <t>2- RESSOURCES DU SYSTEME BANCAIRE</t>
  </si>
  <si>
    <t>Disponibilités monétaires et quasi-monétaires (masse monétaire)</t>
  </si>
  <si>
    <t>Autres postes nets</t>
  </si>
  <si>
    <t>Disponibilités monétaires</t>
  </si>
  <si>
    <t xml:space="preserve">Monnaie scripturale </t>
  </si>
  <si>
    <t>auprès des     AIBE</t>
  </si>
  <si>
    <t>auprès des AIBNE</t>
  </si>
  <si>
    <t>auprès des CCP</t>
  </si>
  <si>
    <t>auprès des AIBE</t>
  </si>
  <si>
    <t>EPNF</t>
  </si>
  <si>
    <t>SPNF</t>
  </si>
  <si>
    <t>Quasi-monnaie</t>
  </si>
  <si>
    <t>Cpte d'op. (solde créd)</t>
  </si>
  <si>
    <t>Av. ext. des banq.</t>
  </si>
  <si>
    <t>Cpte d'op. (solde déb.)</t>
  </si>
  <si>
    <t>Av. ext. nets du syst. mon.</t>
  </si>
  <si>
    <t>Cptes créd.</t>
  </si>
  <si>
    <t>Avances en C/C (art. 21)</t>
  </si>
  <si>
    <t>Enc. du Trésor</t>
  </si>
  <si>
    <t>Dépôts du Gvt</t>
  </si>
  <si>
    <t>Créances sur le Gvt</t>
  </si>
  <si>
    <t>PNG vis à vis de la BEAC</t>
  </si>
  <si>
    <t>PNG vis à vis des banques (BCM &amp; AIBE)</t>
  </si>
  <si>
    <t>PNG vis à vis des banques</t>
  </si>
  <si>
    <t>PNG</t>
  </si>
  <si>
    <t>Fin de périodes                                                 ACTIF</t>
  </si>
  <si>
    <t>Enc. et Dépôts auprès de la BEAC</t>
  </si>
  <si>
    <t>Av. ext.</t>
  </si>
  <si>
    <t>Gvt</t>
  </si>
  <si>
    <t>Org. Publics</t>
  </si>
  <si>
    <t>IFNM</t>
  </si>
  <si>
    <t>Org. publics</t>
  </si>
  <si>
    <t xml:space="preserve">Mon. Fid. (hors BCM, AIBE &amp; AIBNE) </t>
  </si>
  <si>
    <t xml:space="preserve"> auprès BEAC</t>
  </si>
  <si>
    <t>auprès des BCM</t>
  </si>
  <si>
    <t>Total mon. Scrip.</t>
  </si>
  <si>
    <t>Total des dispo. mon.</t>
  </si>
  <si>
    <t>Total quasi-monnaie</t>
  </si>
  <si>
    <t>Total dispo. Mon. et quasi-mon.</t>
  </si>
  <si>
    <t>IFNM (IFNB, IBL)</t>
  </si>
  <si>
    <t>Mon. Scrip.</t>
  </si>
  <si>
    <t>Dispo. Mon. et quasi-mon.</t>
  </si>
  <si>
    <t>Dispo. Mon. (M1)</t>
  </si>
  <si>
    <t>Mon. Fid. (M0)</t>
  </si>
  <si>
    <t>Avoirs ext. nets</t>
  </si>
  <si>
    <t>Total des Contreparties = Ressources du syst. Mon. (au sens large)</t>
  </si>
  <si>
    <t>Crédits de camp.</t>
  </si>
  <si>
    <t xml:space="preserve">Avces sur effet à MT </t>
  </si>
  <si>
    <t>Crédits conso. sur l'Etat</t>
  </si>
  <si>
    <t>Avances en C/C.        (art. 21)</t>
  </si>
  <si>
    <t>Avances sur effets à MT           (art. 19B)</t>
  </si>
  <si>
    <t>Crédit des IBL conso. sur l'Etat</t>
  </si>
  <si>
    <t>Créanc. nettes vis à vis de la BEAC</t>
  </si>
  <si>
    <t>Créanc. nettes vis à vis des  banques</t>
  </si>
  <si>
    <t>Total créanc. net. vis à vis du syst. mon. (large) sur l'Etat</t>
  </si>
  <si>
    <t>Eng. ext. bruts de la BEAC</t>
  </si>
  <si>
    <t>Eng. ext. des banques</t>
  </si>
  <si>
    <t>Enc. et Dépôts auprès BEAC</t>
  </si>
  <si>
    <t>Dépôts auprès BCM</t>
  </si>
  <si>
    <t>Dép. à terme et d'éparg.</t>
  </si>
  <si>
    <t>Avoirs ext.</t>
  </si>
  <si>
    <t>M &amp; LT</t>
  </si>
  <si>
    <t>Créanc. Conso.</t>
  </si>
  <si>
    <t>Créanc. actives</t>
  </si>
  <si>
    <t>Créanc. sur les EPNF</t>
  </si>
  <si>
    <t>Eng. Ext.</t>
  </si>
  <si>
    <t>Dépôts et enc. de l'Etat</t>
  </si>
  <si>
    <t>Mon. Fid. hors BCM</t>
  </si>
  <si>
    <t>Position nette du Gouvernement vis à vis de la B.E.A.C.</t>
  </si>
  <si>
    <t>MARS</t>
  </si>
  <si>
    <t>JUIN</t>
  </si>
  <si>
    <t>SEPT</t>
  </si>
  <si>
    <t>DEC</t>
  </si>
  <si>
    <t>ZONE BEAC</t>
  </si>
  <si>
    <t>JAN</t>
  </si>
  <si>
    <t>FEV</t>
  </si>
  <si>
    <t>AVRIL</t>
  </si>
  <si>
    <t>MAI</t>
  </si>
  <si>
    <t>JUIL</t>
  </si>
  <si>
    <t>AOÛT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</si>
</sst>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CFA&quot;;\-#,##0\ &quot;FCFA&quot;"/>
    <numFmt numFmtId="167" formatCode="#,##0\ &quot;FCFA&quot;;[Red]\-#,##0\ &quot;FCFA&quot;"/>
    <numFmt numFmtId="168" formatCode="#,##0.00\ &quot;FCFA&quot;;\-#,##0.00\ &quot;FCFA&quot;"/>
    <numFmt numFmtId="169" formatCode="#,##0.00\ &quot;FCFA&quot;;[Red]\-#,##0.00\ &quot;FCFA&quot;"/>
    <numFmt numFmtId="170" formatCode="_-* #,##0\ &quot;FCFA&quot;_-;\-* #,##0\ &quot;FCFA&quot;_-;_-* &quot;-&quot;\ &quot;FCFA&quot;_-;_-@_-"/>
    <numFmt numFmtId="171" formatCode="_-* #,##0\ _F_C_F_A_-;\-* #,##0\ _F_C_F_A_-;_-* &quot;-&quot;\ _F_C_F_A_-;_-@_-"/>
    <numFmt numFmtId="172" formatCode="_-* #,##0.00\ &quot;FCFA&quot;_-;\-* #,##0.00\ &quot;FCFA&quot;_-;_-* &quot;-&quot;??\ &quot;FCFA&quot;_-;_-@_-"/>
    <numFmt numFmtId="173" formatCode="_-* #,##0.00\ _F_C_F_A_-;\-* #,##0.00\ _F_C_F_A_-;_-* &quot;-&quot;??\ _F_C_F_A_-;_-@_-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_-* #,##0.0\ _F_-;\-* #,##0.0\ _F_-;_-* &quot;-&quot;??\ _F_-;_-@_-"/>
    <numFmt numFmtId="183" formatCode="_-* #,##0\ _F_-;\-* #,##0\ _F_-;_-* &quot;-&quot;??\ _F_-;_-@_-"/>
    <numFmt numFmtId="184" formatCode="#,##0_ ;\-#,##0\ "/>
  </numFmts>
  <fonts count="47">
    <font>
      <sz val="10"/>
      <name val="Book Antiqua"/>
      <family val="0"/>
    </font>
    <font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Book Antiqua"/>
      <family val="1"/>
    </font>
    <font>
      <b/>
      <sz val="8"/>
      <name val="Arial"/>
      <family val="2"/>
    </font>
    <font>
      <sz val="9"/>
      <name val="Book Antiqua"/>
      <family val="1"/>
    </font>
    <font>
      <b/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6" fillId="0" borderId="18" xfId="44" applyNumberFormat="1" applyFont="1" applyBorder="1" applyAlignment="1">
      <alignment horizontal="centerContinuous" vertical="center" wrapText="1"/>
    </xf>
    <xf numFmtId="3" fontId="6" fillId="0" borderId="0" xfId="44" applyNumberFormat="1" applyFont="1" applyBorder="1" applyAlignment="1">
      <alignment horizontal="centerContinuous" vertical="center" wrapText="1"/>
    </xf>
    <xf numFmtId="183" fontId="8" fillId="0" borderId="19" xfId="44" applyNumberFormat="1" applyFont="1" applyBorder="1" applyAlignment="1">
      <alignment horizontal="center" vertical="center" wrapText="1"/>
    </xf>
    <xf numFmtId="183" fontId="8" fillId="0" borderId="20" xfId="44" applyNumberFormat="1" applyFont="1" applyBorder="1" applyAlignment="1">
      <alignment horizontal="center" vertical="center" wrapText="1"/>
    </xf>
    <xf numFmtId="183" fontId="4" fillId="0" borderId="0" xfId="44" applyNumberFormat="1" applyFont="1" applyBorder="1" applyAlignment="1">
      <alignment horizontal="center" vertical="center"/>
    </xf>
    <xf numFmtId="3" fontId="6" fillId="0" borderId="21" xfId="44" applyNumberFormat="1" applyFont="1" applyBorder="1" applyAlignment="1">
      <alignment horizontal="centerContinuous" vertical="center" wrapText="1"/>
    </xf>
    <xf numFmtId="0" fontId="6" fillId="0" borderId="18" xfId="0" applyFont="1" applyBorder="1" applyAlignment="1">
      <alignment/>
    </xf>
    <xf numFmtId="0" fontId="7" fillId="0" borderId="21" xfId="0" applyFont="1" applyBorder="1" applyAlignment="1">
      <alignment/>
    </xf>
    <xf numFmtId="0" fontId="6" fillId="0" borderId="18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/>
    </xf>
    <xf numFmtId="183" fontId="7" fillId="0" borderId="19" xfId="44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183" fontId="8" fillId="0" borderId="23" xfId="44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0" fontId="7" fillId="0" borderId="24" xfId="0" applyFont="1" applyBorder="1" applyAlignment="1">
      <alignment/>
    </xf>
    <xf numFmtId="183" fontId="7" fillId="0" borderId="16" xfId="44" applyNumberFormat="1" applyFont="1" applyBorder="1" applyAlignment="1">
      <alignment/>
    </xf>
    <xf numFmtId="0" fontId="3" fillId="0" borderId="0" xfId="0" applyFont="1" applyAlignment="1">
      <alignment/>
    </xf>
    <xf numFmtId="183" fontId="4" fillId="0" borderId="0" xfId="44" applyNumberFormat="1" applyFont="1" applyAlignment="1">
      <alignment/>
    </xf>
    <xf numFmtId="0" fontId="2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Continuous" vertical="center" wrapText="1"/>
    </xf>
    <xf numFmtId="0" fontId="6" fillId="0" borderId="12" xfId="0" applyFont="1" applyBorder="1" applyAlignment="1">
      <alignment horizontal="centerContinuous" vertical="center" wrapText="1"/>
    </xf>
    <xf numFmtId="0" fontId="6" fillId="0" borderId="13" xfId="0" applyFont="1" applyBorder="1" applyAlignment="1">
      <alignment horizontal="centerContinuous" vertical="center" wrapText="1"/>
    </xf>
    <xf numFmtId="0" fontId="6" fillId="0" borderId="14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83" fontId="8" fillId="0" borderId="16" xfId="44" applyNumberFormat="1" applyFont="1" applyBorder="1" applyAlignment="1">
      <alignment horizontal="center" vertical="center" wrapText="1"/>
    </xf>
    <xf numFmtId="183" fontId="8" fillId="0" borderId="26" xfId="44" applyNumberFormat="1" applyFont="1" applyBorder="1" applyAlignment="1">
      <alignment horizontal="center" vertical="center" wrapText="1"/>
    </xf>
    <xf numFmtId="183" fontId="6" fillId="0" borderId="12" xfId="44" applyNumberFormat="1" applyFont="1" applyBorder="1" applyAlignment="1">
      <alignment horizontal="centerContinuous" vertical="center" wrapText="1"/>
    </xf>
    <xf numFmtId="183" fontId="6" fillId="0" borderId="13" xfId="44" applyNumberFormat="1" applyFont="1" applyBorder="1" applyAlignment="1">
      <alignment horizontal="centerContinuous" vertical="center" wrapText="1"/>
    </xf>
    <xf numFmtId="183" fontId="6" fillId="0" borderId="14" xfId="44" applyNumberFormat="1" applyFont="1" applyBorder="1" applyAlignment="1">
      <alignment horizontal="centerContinuous" vertical="center" wrapText="1"/>
    </xf>
    <xf numFmtId="183" fontId="6" fillId="0" borderId="27" xfId="44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Continuous"/>
    </xf>
    <xf numFmtId="3" fontId="6" fillId="0" borderId="11" xfId="44" applyNumberFormat="1" applyFont="1" applyBorder="1" applyAlignment="1">
      <alignment horizontal="centerContinuous" vertical="center" wrapText="1"/>
    </xf>
    <xf numFmtId="3" fontId="6" fillId="0" borderId="25" xfId="44" applyNumberFormat="1" applyFont="1" applyBorder="1" applyAlignment="1">
      <alignment horizontal="centerContinuous" vertical="center" wrapText="1"/>
    </xf>
    <xf numFmtId="0" fontId="6" fillId="0" borderId="15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183" fontId="8" fillId="0" borderId="16" xfId="44" applyNumberFormat="1" applyFont="1" applyBorder="1" applyAlignment="1">
      <alignment/>
    </xf>
    <xf numFmtId="183" fontId="8" fillId="0" borderId="26" xfId="44" applyNumberFormat="1" applyFont="1" applyBorder="1" applyAlignment="1">
      <alignment/>
    </xf>
    <xf numFmtId="183" fontId="8" fillId="0" borderId="28" xfId="44" applyNumberFormat="1" applyFont="1" applyBorder="1" applyAlignment="1">
      <alignment/>
    </xf>
    <xf numFmtId="183" fontId="8" fillId="0" borderId="21" xfId="44" applyNumberFormat="1" applyFont="1" applyBorder="1" applyAlignment="1">
      <alignment/>
    </xf>
    <xf numFmtId="183" fontId="8" fillId="0" borderId="19" xfId="44" applyNumberFormat="1" applyFont="1" applyBorder="1" applyAlignment="1">
      <alignment/>
    </xf>
    <xf numFmtId="183" fontId="8" fillId="0" borderId="20" xfId="44" applyNumberFormat="1" applyFont="1" applyBorder="1" applyAlignment="1">
      <alignment/>
    </xf>
    <xf numFmtId="183" fontId="8" fillId="0" borderId="22" xfId="44" applyNumberFormat="1" applyFont="1" applyBorder="1" applyAlignment="1">
      <alignment horizontal="center" vertical="center" wrapText="1"/>
    </xf>
    <xf numFmtId="183" fontId="8" fillId="0" borderId="16" xfId="44" applyNumberFormat="1" applyFont="1" applyBorder="1" applyAlignment="1">
      <alignment vertical="center"/>
    </xf>
    <xf numFmtId="183" fontId="8" fillId="0" borderId="29" xfId="44" applyNumberFormat="1" applyFont="1" applyBorder="1" applyAlignment="1">
      <alignment horizontal="center" vertical="center" wrapText="1"/>
    </xf>
    <xf numFmtId="183" fontId="8" fillId="0" borderId="30" xfId="44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Continuous" vertical="center" wrapText="1"/>
    </xf>
    <xf numFmtId="0" fontId="3" fillId="0" borderId="32" xfId="0" applyFont="1" applyBorder="1" applyAlignment="1">
      <alignment horizontal="centerContinuous" vertical="center" wrapText="1"/>
    </xf>
    <xf numFmtId="0" fontId="3" fillId="0" borderId="33" xfId="0" applyFont="1" applyBorder="1" applyAlignment="1">
      <alignment horizontal="centerContinuous" vertical="center" wrapText="1"/>
    </xf>
    <xf numFmtId="0" fontId="8" fillId="0" borderId="34" xfId="0" applyFont="1" applyBorder="1" applyAlignment="1">
      <alignment horizontal="centerContinuous" vertical="center" wrapText="1"/>
    </xf>
    <xf numFmtId="0" fontId="4" fillId="0" borderId="0" xfId="0" applyFont="1" applyAlignment="1">
      <alignment horizontal="left"/>
    </xf>
    <xf numFmtId="183" fontId="3" fillId="0" borderId="32" xfId="44" applyNumberFormat="1" applyFont="1" applyBorder="1" applyAlignment="1">
      <alignment horizontal="centerContinuous" vertical="center" wrapText="1"/>
    </xf>
    <xf numFmtId="183" fontId="3" fillId="0" borderId="33" xfId="44" applyNumberFormat="1" applyFont="1" applyBorder="1" applyAlignment="1">
      <alignment horizontal="centerContinuous" vertical="center" wrapText="1"/>
    </xf>
    <xf numFmtId="183" fontId="4" fillId="0" borderId="0" xfId="44" applyNumberFormat="1" applyFont="1" applyAlignment="1">
      <alignment horizontal="left"/>
    </xf>
    <xf numFmtId="183" fontId="6" fillId="0" borderId="15" xfId="44" applyNumberFormat="1" applyFont="1" applyBorder="1" applyAlignment="1">
      <alignment horizontal="left" vertical="center" wrapText="1"/>
    </xf>
    <xf numFmtId="183" fontId="6" fillId="0" borderId="24" xfId="44" applyNumberFormat="1" applyFont="1" applyBorder="1" applyAlignment="1">
      <alignment horizontal="left" vertical="center" wrapText="1"/>
    </xf>
    <xf numFmtId="183" fontId="6" fillId="0" borderId="31" xfId="44" applyNumberFormat="1" applyFont="1" applyBorder="1" applyAlignment="1">
      <alignment horizontal="centerContinuous" vertical="center" wrapText="1"/>
    </xf>
    <xf numFmtId="183" fontId="6" fillId="0" borderId="32" xfId="44" applyNumberFormat="1" applyFont="1" applyBorder="1" applyAlignment="1">
      <alignment horizontal="centerContinuous" vertical="center" wrapText="1"/>
    </xf>
    <xf numFmtId="0" fontId="6" fillId="0" borderId="35" xfId="0" applyFont="1" applyBorder="1" applyAlignment="1">
      <alignment horizontal="centerContinuous" vertical="center" wrapText="1"/>
    </xf>
    <xf numFmtId="0" fontId="6" fillId="0" borderId="36" xfId="0" applyFont="1" applyBorder="1" applyAlignment="1">
      <alignment horizontal="centerContinuous" vertical="center" wrapText="1"/>
    </xf>
    <xf numFmtId="0" fontId="6" fillId="0" borderId="37" xfId="0" applyFont="1" applyBorder="1" applyAlignment="1">
      <alignment horizontal="centerContinuous" vertical="center" wrapText="1"/>
    </xf>
    <xf numFmtId="0" fontId="6" fillId="0" borderId="38" xfId="0" applyFont="1" applyBorder="1" applyAlignment="1">
      <alignment horizontal="centerContinuous" vertical="center" wrapText="1"/>
    </xf>
    <xf numFmtId="0" fontId="6" fillId="0" borderId="39" xfId="0" applyFont="1" applyBorder="1" applyAlignment="1">
      <alignment horizontal="centerContinuous" vertical="center" wrapText="1"/>
    </xf>
    <xf numFmtId="0" fontId="6" fillId="0" borderId="40" xfId="0" applyFont="1" applyBorder="1" applyAlignment="1">
      <alignment horizontal="centerContinuous" vertical="center" wrapText="1"/>
    </xf>
    <xf numFmtId="0" fontId="8" fillId="0" borderId="25" xfId="0" applyFont="1" applyBorder="1" applyAlignment="1">
      <alignment horizontal="centerContinuous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/>
    </xf>
    <xf numFmtId="0" fontId="8" fillId="0" borderId="34" xfId="0" applyFont="1" applyBorder="1" applyAlignment="1">
      <alignment horizontal="center" vertical="center" wrapText="1"/>
    </xf>
    <xf numFmtId="0" fontId="8" fillId="0" borderId="25" xfId="0" applyFont="1" applyBorder="1" applyAlignment="1">
      <alignment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83" fontId="8" fillId="0" borderId="22" xfId="44" applyNumberFormat="1" applyFont="1" applyBorder="1" applyAlignment="1">
      <alignment horizontal="centerContinuous" vertical="center" wrapText="1"/>
    </xf>
    <xf numFmtId="183" fontId="8" fillId="0" borderId="21" xfId="44" applyNumberFormat="1" applyFont="1" applyBorder="1" applyAlignment="1">
      <alignment horizontal="centerContinuous" vertical="center" wrapText="1"/>
    </xf>
    <xf numFmtId="183" fontId="8" fillId="0" borderId="23" xfId="44" applyNumberFormat="1" applyFont="1" applyBorder="1" applyAlignment="1">
      <alignment horizontal="centerContinuous" vertical="center" wrapText="1"/>
    </xf>
    <xf numFmtId="183" fontId="8" fillId="0" borderId="22" xfId="44" applyNumberFormat="1" applyFont="1" applyBorder="1" applyAlignment="1">
      <alignment horizontal="left" vertical="center" wrapText="1"/>
    </xf>
    <xf numFmtId="183" fontId="8" fillId="0" borderId="29" xfId="44" applyNumberFormat="1" applyFont="1" applyBorder="1" applyAlignment="1">
      <alignment horizontal="left" vertical="center" wrapText="1"/>
    </xf>
    <xf numFmtId="183" fontId="8" fillId="0" borderId="24" xfId="44" applyNumberFormat="1" applyFont="1" applyBorder="1" applyAlignment="1">
      <alignment/>
    </xf>
    <xf numFmtId="183" fontId="8" fillId="0" borderId="16" xfId="44" applyNumberFormat="1" applyFont="1" applyBorder="1" applyAlignment="1">
      <alignment horizontal="center"/>
    </xf>
    <xf numFmtId="183" fontId="8" fillId="0" borderId="29" xfId="44" applyNumberFormat="1" applyFont="1" applyBorder="1" applyAlignment="1">
      <alignment horizontal="centerContinuous"/>
    </xf>
    <xf numFmtId="183" fontId="8" fillId="0" borderId="24" xfId="44" applyNumberFormat="1" applyFont="1" applyBorder="1" applyAlignment="1">
      <alignment horizontal="centerContinuous"/>
    </xf>
    <xf numFmtId="183" fontId="8" fillId="0" borderId="16" xfId="44" applyNumberFormat="1" applyFont="1" applyBorder="1" applyAlignment="1">
      <alignment horizontal="left" vertical="center" wrapText="1"/>
    </xf>
    <xf numFmtId="183" fontId="8" fillId="0" borderId="24" xfId="44" applyNumberFormat="1" applyFont="1" applyBorder="1" applyAlignment="1">
      <alignment horizontal="left" vertical="center" wrapText="1"/>
    </xf>
    <xf numFmtId="183" fontId="8" fillId="0" borderId="30" xfId="44" applyNumberFormat="1" applyFont="1" applyBorder="1" applyAlignment="1">
      <alignment horizontal="left" vertical="center" wrapText="1"/>
    </xf>
    <xf numFmtId="183" fontId="8" fillId="0" borderId="19" xfId="44" applyNumberFormat="1" applyFont="1" applyBorder="1" applyAlignment="1">
      <alignment horizontal="left"/>
    </xf>
    <xf numFmtId="183" fontId="8" fillId="0" borderId="41" xfId="44" applyNumberFormat="1" applyFont="1" applyBorder="1" applyAlignment="1">
      <alignment/>
    </xf>
    <xf numFmtId="183" fontId="8" fillId="0" borderId="16" xfId="44" applyNumberFormat="1" applyFont="1" applyBorder="1" applyAlignment="1">
      <alignment horizontal="left"/>
    </xf>
    <xf numFmtId="183" fontId="3" fillId="0" borderId="12" xfId="44" applyNumberFormat="1" applyFont="1" applyBorder="1" applyAlignment="1">
      <alignment horizontal="centerContinuous" vertical="center"/>
    </xf>
    <xf numFmtId="183" fontId="3" fillId="0" borderId="13" xfId="44" applyNumberFormat="1" applyFont="1" applyBorder="1" applyAlignment="1">
      <alignment horizontal="centerContinuous" vertical="center"/>
    </xf>
    <xf numFmtId="183" fontId="3" fillId="0" borderId="14" xfId="44" applyNumberFormat="1" applyFont="1" applyBorder="1" applyAlignment="1">
      <alignment horizontal="centerContinuous" vertical="center"/>
    </xf>
    <xf numFmtId="0" fontId="3" fillId="0" borderId="0" xfId="0" applyFont="1" applyAlignment="1">
      <alignment horizontal="left"/>
    </xf>
    <xf numFmtId="183" fontId="3" fillId="0" borderId="38" xfId="44" applyNumberFormat="1" applyFont="1" applyBorder="1" applyAlignment="1">
      <alignment horizontal="centerContinuous" vertical="center"/>
    </xf>
    <xf numFmtId="183" fontId="3" fillId="0" borderId="39" xfId="44" applyNumberFormat="1" applyFont="1" applyBorder="1" applyAlignment="1">
      <alignment horizontal="centerContinuous" vertical="center"/>
    </xf>
    <xf numFmtId="183" fontId="3" fillId="0" borderId="40" xfId="44" applyNumberFormat="1" applyFont="1" applyBorder="1" applyAlignment="1">
      <alignment horizontal="centerContinuous" vertical="center"/>
    </xf>
    <xf numFmtId="183" fontId="3" fillId="0" borderId="38" xfId="44" applyNumberFormat="1" applyFont="1" applyBorder="1" applyAlignment="1">
      <alignment horizontal="centerContinuous" vertical="center" wrapText="1"/>
    </xf>
    <xf numFmtId="183" fontId="3" fillId="0" borderId="39" xfId="44" applyNumberFormat="1" applyFont="1" applyBorder="1" applyAlignment="1">
      <alignment horizontal="centerContinuous" vertical="center" wrapText="1"/>
    </xf>
    <xf numFmtId="183" fontId="3" fillId="0" borderId="40" xfId="44" applyNumberFormat="1" applyFont="1" applyBorder="1" applyAlignment="1">
      <alignment horizontal="centerContinuous" vertical="center" wrapText="1"/>
    </xf>
    <xf numFmtId="183" fontId="3" fillId="0" borderId="16" xfId="44" applyNumberFormat="1" applyFont="1" applyBorder="1" applyAlignment="1">
      <alignment horizontal="center" vertical="center" wrapText="1"/>
    </xf>
    <xf numFmtId="183" fontId="3" fillId="0" borderId="17" xfId="44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 wrapText="1"/>
    </xf>
    <xf numFmtId="0" fontId="6" fillId="0" borderId="25" xfId="0" applyFont="1" applyBorder="1" applyAlignment="1">
      <alignment horizontal="centerContinuous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Continuous" vertical="center" wrapText="1"/>
    </xf>
    <xf numFmtId="0" fontId="6" fillId="0" borderId="43" xfId="0" applyFont="1" applyBorder="1" applyAlignment="1">
      <alignment horizontal="centerContinuous" vertical="center" wrapText="1"/>
    </xf>
    <xf numFmtId="0" fontId="6" fillId="0" borderId="44" xfId="0" applyFont="1" applyBorder="1" applyAlignment="1">
      <alignment horizontal="centerContinuous" vertical="center" wrapText="1"/>
    </xf>
    <xf numFmtId="0" fontId="6" fillId="0" borderId="18" xfId="0" applyFont="1" applyBorder="1" applyAlignment="1">
      <alignment horizontal="centerContinuous" vertical="center" wrapText="1"/>
    </xf>
    <xf numFmtId="0" fontId="6" fillId="0" borderId="21" xfId="0" applyFont="1" applyBorder="1" applyAlignment="1">
      <alignment horizontal="centerContinuous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183" fontId="4" fillId="0" borderId="46" xfId="44" applyNumberFormat="1" applyFont="1" applyBorder="1" applyAlignment="1">
      <alignment horizontal="center" vertical="center" wrapText="1"/>
    </xf>
    <xf numFmtId="183" fontId="4" fillId="0" borderId="0" xfId="44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47" xfId="0" applyFont="1" applyBorder="1" applyAlignment="1">
      <alignment horizontal="centerContinuous" vertical="center"/>
    </xf>
    <xf numFmtId="0" fontId="6" fillId="0" borderId="48" xfId="0" applyFont="1" applyBorder="1" applyAlignment="1">
      <alignment horizontal="centerContinuous" vertical="center" wrapText="1"/>
    </xf>
    <xf numFmtId="0" fontId="6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83" fontId="6" fillId="0" borderId="18" xfId="44" applyNumberFormat="1" applyFont="1" applyBorder="1" applyAlignment="1">
      <alignment horizontal="left" vertical="center" wrapText="1"/>
    </xf>
    <xf numFmtId="183" fontId="6" fillId="0" borderId="21" xfId="44" applyNumberFormat="1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 wrapText="1"/>
    </xf>
    <xf numFmtId="0" fontId="6" fillId="0" borderId="24" xfId="0" applyFont="1" applyBorder="1" applyAlignment="1">
      <alignment horizontal="centerContinuous" vertical="center" wrapText="1"/>
    </xf>
    <xf numFmtId="0" fontId="6" fillId="0" borderId="15" xfId="0" applyFont="1" applyBorder="1" applyAlignment="1">
      <alignment horizontal="centerContinuous" vertical="center" wrapText="1"/>
    </xf>
    <xf numFmtId="0" fontId="6" fillId="0" borderId="31" xfId="0" applyFont="1" applyBorder="1" applyAlignment="1">
      <alignment horizontal="centerContinuous" vertical="center" wrapText="1"/>
    </xf>
    <xf numFmtId="0" fontId="6" fillId="0" borderId="32" xfId="0" applyFont="1" applyBorder="1" applyAlignment="1">
      <alignment horizontal="centerContinuous" vertical="center" wrapText="1"/>
    </xf>
    <xf numFmtId="0" fontId="6" fillId="0" borderId="35" xfId="0" applyFont="1" applyBorder="1" applyAlignment="1">
      <alignment horizontal="centerContinuous" vertical="center"/>
    </xf>
    <xf numFmtId="0" fontId="6" fillId="0" borderId="36" xfId="0" applyFont="1" applyBorder="1" applyAlignment="1">
      <alignment horizontal="centerContinuous" vertical="center"/>
    </xf>
    <xf numFmtId="0" fontId="6" fillId="0" borderId="37" xfId="0" applyFont="1" applyBorder="1" applyAlignment="1">
      <alignment horizontal="centerContinuous" vertical="center"/>
    </xf>
    <xf numFmtId="0" fontId="6" fillId="0" borderId="2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2" xfId="0" applyFont="1" applyBorder="1" applyAlignment="1">
      <alignment/>
    </xf>
    <xf numFmtId="0" fontId="8" fillId="0" borderId="4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2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9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6" xfId="0" applyFont="1" applyBorder="1" applyAlignment="1">
      <alignment/>
    </xf>
    <xf numFmtId="3" fontId="8" fillId="0" borderId="21" xfId="44" applyNumberFormat="1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/>
    </xf>
    <xf numFmtId="3" fontId="8" fillId="0" borderId="22" xfId="44" applyNumberFormat="1" applyFont="1" applyBorder="1" applyAlignment="1">
      <alignment horizontal="center" vertical="center" wrapText="1"/>
    </xf>
    <xf numFmtId="3" fontId="8" fillId="0" borderId="0" xfId="44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3" fontId="8" fillId="0" borderId="23" xfId="44" applyNumberFormat="1" applyFont="1" applyBorder="1" applyAlignment="1">
      <alignment horizontal="center" vertical="center" wrapText="1"/>
    </xf>
    <xf numFmtId="3" fontId="8" fillId="0" borderId="20" xfId="44" applyNumberFormat="1" applyFont="1" applyBorder="1" applyAlignment="1">
      <alignment horizontal="center" vertical="center" wrapText="1"/>
    </xf>
    <xf numFmtId="3" fontId="8" fillId="0" borderId="19" xfId="44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/>
    </xf>
    <xf numFmtId="0" fontId="8" fillId="0" borderId="19" xfId="44" applyNumberFormat="1" applyFont="1" applyBorder="1" applyAlignment="1">
      <alignment horizontal="center" vertical="center" wrapText="1"/>
    </xf>
    <xf numFmtId="183" fontId="4" fillId="0" borderId="0" xfId="0" applyNumberFormat="1" applyFont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83" fontId="6" fillId="0" borderId="28" xfId="44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83" fontId="6" fillId="0" borderId="41" xfId="44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83" fontId="6" fillId="0" borderId="34" xfId="44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83" fontId="3" fillId="0" borderId="52" xfId="44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83" fontId="6" fillId="0" borderId="52" xfId="44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83" fontId="3" fillId="0" borderId="28" xfId="44" applyNumberFormat="1" applyFont="1" applyBorder="1" applyAlignment="1">
      <alignment horizontal="center" vertical="center" wrapText="1"/>
    </xf>
    <xf numFmtId="183" fontId="3" fillId="0" borderId="41" xfId="44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83" fontId="6" fillId="0" borderId="11" xfId="44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83" fontId="10" fillId="0" borderId="52" xfId="44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15"/>
  <sheetViews>
    <sheetView showGridLines="0" tabSelected="1" zoomScalePageLayoutView="0" workbookViewId="0" topLeftCell="A1">
      <selection activeCell="A4" sqref="A4:B5"/>
    </sheetView>
  </sheetViews>
  <sheetFormatPr defaultColWidth="11.421875" defaultRowHeight="13.5"/>
  <cols>
    <col min="1" max="1" width="8.28125" style="49" customWidth="1"/>
    <col min="2" max="2" width="7.57421875" style="49" customWidth="1"/>
    <col min="3" max="3" width="10.421875" style="43" customWidth="1"/>
    <col min="4" max="4" width="10.28125" style="43" customWidth="1"/>
    <col min="5" max="5" width="10.140625" style="43" customWidth="1"/>
    <col min="6" max="6" width="9.7109375" style="43" customWidth="1"/>
    <col min="7" max="7" width="8.00390625" style="43" customWidth="1"/>
    <col min="8" max="8" width="8.57421875" style="43" customWidth="1"/>
    <col min="9" max="9" width="8.00390625" style="43" customWidth="1"/>
    <col min="10" max="10" width="10.28125" style="43" bestFit="1" customWidth="1"/>
    <col min="11" max="11" width="11.28125" style="43" customWidth="1"/>
    <col min="12" max="12" width="9.57421875" style="43" customWidth="1"/>
    <col min="13" max="13" width="10.00390625" style="43" customWidth="1"/>
    <col min="14" max="14" width="11.00390625" style="43" customWidth="1"/>
    <col min="15" max="15" width="11.421875" style="43" customWidth="1"/>
    <col min="16" max="16" width="12.421875" style="43" bestFit="1" customWidth="1"/>
    <col min="17" max="16384" width="11.421875" style="43" customWidth="1"/>
  </cols>
  <sheetData>
    <row r="2" spans="1:14" ht="15.7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9.5" customHeight="1" thickBot="1">
      <c r="A3" s="7" t="s">
        <v>187</v>
      </c>
      <c r="B3" s="7"/>
      <c r="C3" s="7"/>
      <c r="D3" s="6"/>
      <c r="E3" s="44"/>
      <c r="F3" s="44"/>
      <c r="G3" s="44"/>
      <c r="H3" s="44"/>
      <c r="I3" s="44"/>
      <c r="J3" s="44"/>
      <c r="K3" s="44"/>
      <c r="L3" s="45" t="s">
        <v>1</v>
      </c>
      <c r="M3" s="45"/>
      <c r="N3" s="44"/>
    </row>
    <row r="4" spans="1:14" s="49" customFormat="1" ht="24" customHeight="1">
      <c r="A4" s="198" t="s">
        <v>2</v>
      </c>
      <c r="B4" s="199"/>
      <c r="C4" s="206" t="s">
        <v>174</v>
      </c>
      <c r="D4" s="46" t="s">
        <v>4</v>
      </c>
      <c r="E4" s="47"/>
      <c r="F4" s="48"/>
      <c r="G4" s="46" t="s">
        <v>5</v>
      </c>
      <c r="H4" s="47"/>
      <c r="I4" s="47"/>
      <c r="J4" s="47"/>
      <c r="K4" s="48"/>
      <c r="L4" s="206" t="s">
        <v>178</v>
      </c>
      <c r="M4" s="206" t="s">
        <v>6</v>
      </c>
      <c r="N4" s="196" t="s">
        <v>7</v>
      </c>
    </row>
    <row r="5" spans="1:14" ht="30" customHeight="1" thickBot="1">
      <c r="A5" s="208"/>
      <c r="B5" s="209"/>
      <c r="C5" s="207"/>
      <c r="D5" s="16" t="s">
        <v>177</v>
      </c>
      <c r="E5" s="16" t="s">
        <v>176</v>
      </c>
      <c r="F5" s="16" t="s">
        <v>8</v>
      </c>
      <c r="G5" s="16" t="s">
        <v>9</v>
      </c>
      <c r="H5" s="16" t="s">
        <v>10</v>
      </c>
      <c r="I5" s="16" t="s">
        <v>11</v>
      </c>
      <c r="J5" s="16" t="s">
        <v>12</v>
      </c>
      <c r="K5" s="16" t="s">
        <v>8</v>
      </c>
      <c r="L5" s="207"/>
      <c r="M5" s="207"/>
      <c r="N5" s="197"/>
    </row>
    <row r="6" spans="1:14" ht="15" customHeight="1">
      <c r="A6" s="10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2"/>
    </row>
    <row r="7" spans="1:14" ht="15" customHeight="1">
      <c r="A7" s="22">
        <v>2011</v>
      </c>
      <c r="B7" s="27"/>
      <c r="C7" s="24">
        <v>8112487</v>
      </c>
      <c r="D7" s="24">
        <v>627926</v>
      </c>
      <c r="E7" s="24">
        <v>79306</v>
      </c>
      <c r="F7" s="24">
        <v>707232</v>
      </c>
      <c r="G7" s="24">
        <v>2450</v>
      </c>
      <c r="H7" s="24">
        <v>0</v>
      </c>
      <c r="I7" s="24">
        <v>0</v>
      </c>
      <c r="J7" s="24">
        <v>497</v>
      </c>
      <c r="K7" s="24">
        <v>2947</v>
      </c>
      <c r="L7" s="24">
        <v>0</v>
      </c>
      <c r="M7" s="24">
        <v>445904</v>
      </c>
      <c r="N7" s="25">
        <v>9268570</v>
      </c>
    </row>
    <row r="8" spans="1:14" ht="15" customHeight="1">
      <c r="A8" s="22">
        <v>2012</v>
      </c>
      <c r="B8" s="27"/>
      <c r="C8" s="24">
        <v>8870593</v>
      </c>
      <c r="D8" s="24">
        <v>631203</v>
      </c>
      <c r="E8" s="24">
        <v>80583</v>
      </c>
      <c r="F8" s="24">
        <v>711786</v>
      </c>
      <c r="G8" s="24">
        <v>4900</v>
      </c>
      <c r="H8" s="24">
        <v>0</v>
      </c>
      <c r="I8" s="24">
        <v>0</v>
      </c>
      <c r="J8" s="24">
        <v>380</v>
      </c>
      <c r="K8" s="24">
        <v>5280</v>
      </c>
      <c r="L8" s="24">
        <v>0</v>
      </c>
      <c r="M8" s="24">
        <v>468873</v>
      </c>
      <c r="N8" s="25">
        <v>10056532</v>
      </c>
    </row>
    <row r="9" spans="1:14" ht="15" customHeight="1">
      <c r="A9" s="22">
        <v>2013</v>
      </c>
      <c r="B9" s="27"/>
      <c r="C9" s="24">
        <v>8777477</v>
      </c>
      <c r="D9" s="24">
        <v>615983</v>
      </c>
      <c r="E9" s="24">
        <v>83216</v>
      </c>
      <c r="F9" s="24">
        <v>699199</v>
      </c>
      <c r="G9" s="24">
        <v>7400</v>
      </c>
      <c r="H9" s="24">
        <v>0</v>
      </c>
      <c r="I9" s="24">
        <v>0</v>
      </c>
      <c r="J9" s="24">
        <v>485</v>
      </c>
      <c r="K9" s="24">
        <v>7885</v>
      </c>
      <c r="L9" s="24">
        <v>0</v>
      </c>
      <c r="M9" s="24">
        <v>472360</v>
      </c>
      <c r="N9" s="25">
        <v>9956921</v>
      </c>
    </row>
    <row r="10" spans="1:14" ht="15" customHeight="1">
      <c r="A10" s="22">
        <v>2014</v>
      </c>
      <c r="B10" s="27"/>
      <c r="C10" s="24">
        <v>8387471</v>
      </c>
      <c r="D10" s="24">
        <v>1349432</v>
      </c>
      <c r="E10" s="24">
        <v>83867</v>
      </c>
      <c r="F10" s="24">
        <v>1433299</v>
      </c>
      <c r="G10" s="24">
        <v>80031</v>
      </c>
      <c r="H10" s="24">
        <v>0</v>
      </c>
      <c r="I10" s="24">
        <v>0</v>
      </c>
      <c r="J10" s="24">
        <v>29892</v>
      </c>
      <c r="K10" s="24">
        <v>109923</v>
      </c>
      <c r="L10" s="24">
        <v>0</v>
      </c>
      <c r="M10" s="24">
        <v>483672</v>
      </c>
      <c r="N10" s="25">
        <v>10414365</v>
      </c>
    </row>
    <row r="11" spans="1:14" ht="15" customHeight="1">
      <c r="A11" s="22">
        <v>2015</v>
      </c>
      <c r="B11" s="27"/>
      <c r="C11" s="24">
        <v>6238279</v>
      </c>
      <c r="D11" s="24">
        <v>2304013</v>
      </c>
      <c r="E11" s="24">
        <v>83867</v>
      </c>
      <c r="F11" s="24">
        <v>2387880</v>
      </c>
      <c r="G11" s="24">
        <v>276624</v>
      </c>
      <c r="H11" s="24">
        <v>0</v>
      </c>
      <c r="I11" s="24">
        <v>0</v>
      </c>
      <c r="J11" s="24">
        <v>35264</v>
      </c>
      <c r="K11" s="24">
        <v>311888</v>
      </c>
      <c r="L11" s="24">
        <v>0</v>
      </c>
      <c r="M11" s="24">
        <v>520696</v>
      </c>
      <c r="N11" s="25">
        <v>9458743</v>
      </c>
    </row>
    <row r="12" spans="1:14" ht="15" customHeight="1">
      <c r="A12" s="22">
        <v>2016</v>
      </c>
      <c r="B12" s="27"/>
      <c r="C12" s="24">
        <v>3093307</v>
      </c>
      <c r="D12" s="24">
        <v>2561132</v>
      </c>
      <c r="E12" s="24">
        <v>85669</v>
      </c>
      <c r="F12" s="24">
        <v>2646801</v>
      </c>
      <c r="G12" s="24">
        <v>628113</v>
      </c>
      <c r="H12" s="24">
        <v>0</v>
      </c>
      <c r="I12" s="24">
        <v>0</v>
      </c>
      <c r="J12" s="24">
        <v>187336</v>
      </c>
      <c r="K12" s="24">
        <v>815449</v>
      </c>
      <c r="L12" s="24">
        <v>0</v>
      </c>
      <c r="M12" s="24">
        <v>544941</v>
      </c>
      <c r="N12" s="25">
        <v>7100498</v>
      </c>
    </row>
    <row r="13" spans="1:14" ht="15" customHeight="1">
      <c r="A13" s="22">
        <v>2017</v>
      </c>
      <c r="B13" s="27"/>
      <c r="C13" s="24">
        <v>3216082.172173149</v>
      </c>
      <c r="D13" s="24">
        <v>954562</v>
      </c>
      <c r="E13" s="24">
        <v>2309169</v>
      </c>
      <c r="F13" s="24">
        <v>3263731</v>
      </c>
      <c r="G13" s="24">
        <v>442245</v>
      </c>
      <c r="H13" s="24">
        <v>0</v>
      </c>
      <c r="I13" s="24">
        <v>0</v>
      </c>
      <c r="J13" s="24">
        <v>182772.666668</v>
      </c>
      <c r="K13" s="24">
        <v>625017.6666679999</v>
      </c>
      <c r="L13" s="24">
        <v>0</v>
      </c>
      <c r="M13" s="24">
        <v>549284.366908655</v>
      </c>
      <c r="N13" s="25">
        <v>7654115.205749804</v>
      </c>
    </row>
    <row r="14" spans="1:14" ht="15" customHeight="1">
      <c r="A14" s="22">
        <v>2018</v>
      </c>
      <c r="B14" s="27"/>
      <c r="C14" s="24">
        <v>3776879.482427381</v>
      </c>
      <c r="D14" s="24">
        <v>800724</v>
      </c>
      <c r="E14" s="24">
        <v>2770401</v>
      </c>
      <c r="F14" s="24">
        <v>3571125</v>
      </c>
      <c r="G14" s="24">
        <v>431997</v>
      </c>
      <c r="H14" s="24">
        <v>0</v>
      </c>
      <c r="I14" s="24">
        <v>0</v>
      </c>
      <c r="J14" s="24">
        <v>163125.66666699998</v>
      </c>
      <c r="K14" s="24">
        <v>595122.6666669999</v>
      </c>
      <c r="L14" s="24">
        <v>0</v>
      </c>
      <c r="M14" s="24">
        <v>561981.7717006188</v>
      </c>
      <c r="N14" s="25">
        <v>8505108.920795</v>
      </c>
    </row>
    <row r="15" spans="1:14" ht="15" customHeight="1">
      <c r="A15" s="22">
        <v>2019</v>
      </c>
      <c r="B15" s="27"/>
      <c r="C15" s="24">
        <v>4348680.105245717</v>
      </c>
      <c r="D15" s="24">
        <v>1019908</v>
      </c>
      <c r="E15" s="24">
        <v>2771783</v>
      </c>
      <c r="F15" s="24">
        <v>3791691</v>
      </c>
      <c r="G15" s="24">
        <v>273933</v>
      </c>
      <c r="H15" s="24">
        <v>0</v>
      </c>
      <c r="I15" s="24">
        <v>0</v>
      </c>
      <c r="J15" s="24">
        <v>133516</v>
      </c>
      <c r="K15" s="24">
        <v>407449</v>
      </c>
      <c r="L15" s="24">
        <v>0</v>
      </c>
      <c r="M15" s="24">
        <v>751432.1779922833</v>
      </c>
      <c r="N15" s="25">
        <v>9299252.283238</v>
      </c>
    </row>
    <row r="16" spans="1:14" ht="15" customHeight="1">
      <c r="A16" s="30"/>
      <c r="B16" s="31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7" spans="1:14" ht="15" customHeight="1">
      <c r="A17" s="30">
        <v>2018</v>
      </c>
      <c r="B17" s="31" t="s">
        <v>183</v>
      </c>
      <c r="C17" s="24">
        <v>3103004.5585941686</v>
      </c>
      <c r="D17" s="24">
        <v>488449</v>
      </c>
      <c r="E17" s="24">
        <v>2761668</v>
      </c>
      <c r="F17" s="24">
        <v>3250117</v>
      </c>
      <c r="G17" s="24">
        <v>462260</v>
      </c>
      <c r="H17" s="24">
        <v>0</v>
      </c>
      <c r="I17" s="24">
        <v>0</v>
      </c>
      <c r="J17" s="24">
        <v>180811</v>
      </c>
      <c r="K17" s="24">
        <v>643071</v>
      </c>
      <c r="L17" s="24">
        <v>0</v>
      </c>
      <c r="M17" s="24">
        <v>562001.2735126354</v>
      </c>
      <c r="N17" s="25">
        <v>7558193.8321068045</v>
      </c>
    </row>
    <row r="18" spans="1:14" ht="15" customHeight="1">
      <c r="A18" s="30"/>
      <c r="B18" s="31" t="s">
        <v>184</v>
      </c>
      <c r="C18" s="24">
        <v>3072963.8417135784</v>
      </c>
      <c r="D18" s="24">
        <v>524582</v>
      </c>
      <c r="E18" s="24">
        <v>2761669</v>
      </c>
      <c r="F18" s="24">
        <v>3286251</v>
      </c>
      <c r="G18" s="24">
        <v>424550</v>
      </c>
      <c r="H18" s="24">
        <v>0</v>
      </c>
      <c r="I18" s="24">
        <v>0</v>
      </c>
      <c r="J18" s="24">
        <v>176797.16666699998</v>
      </c>
      <c r="K18" s="24">
        <v>601347.1666669999</v>
      </c>
      <c r="L18" s="24">
        <v>0</v>
      </c>
      <c r="M18" s="24">
        <v>558966.4774472262</v>
      </c>
      <c r="N18" s="25">
        <v>7519528.4858278055</v>
      </c>
    </row>
    <row r="19" spans="1:14" ht="15" customHeight="1">
      <c r="A19" s="30"/>
      <c r="B19" s="31" t="s">
        <v>185</v>
      </c>
      <c r="C19" s="24">
        <v>3187907.9407022153</v>
      </c>
      <c r="D19" s="24">
        <v>651068</v>
      </c>
      <c r="E19" s="24">
        <v>2770015</v>
      </c>
      <c r="F19" s="24">
        <v>3421083</v>
      </c>
      <c r="G19" s="24">
        <v>384556</v>
      </c>
      <c r="H19" s="24">
        <v>0</v>
      </c>
      <c r="I19" s="24">
        <v>0</v>
      </c>
      <c r="J19" s="24">
        <v>174219</v>
      </c>
      <c r="K19" s="24">
        <v>558775</v>
      </c>
      <c r="L19" s="24">
        <v>0</v>
      </c>
      <c r="M19" s="24">
        <v>546758.3017675887</v>
      </c>
      <c r="N19" s="25">
        <v>7714524.242469803</v>
      </c>
    </row>
    <row r="20" spans="1:14" ht="15" customHeight="1">
      <c r="A20" s="30"/>
      <c r="B20" s="31" t="s">
        <v>186</v>
      </c>
      <c r="C20" s="24">
        <v>3776879.482427381</v>
      </c>
      <c r="D20" s="24">
        <v>800724</v>
      </c>
      <c r="E20" s="24">
        <v>2770401</v>
      </c>
      <c r="F20" s="24">
        <v>3571125</v>
      </c>
      <c r="G20" s="24">
        <v>431997</v>
      </c>
      <c r="H20" s="24">
        <v>0</v>
      </c>
      <c r="I20" s="24">
        <v>0</v>
      </c>
      <c r="J20" s="24">
        <v>163125.66666699998</v>
      </c>
      <c r="K20" s="24">
        <v>595122.6666669999</v>
      </c>
      <c r="L20" s="24">
        <v>0</v>
      </c>
      <c r="M20" s="24">
        <v>561981.7717006188</v>
      </c>
      <c r="N20" s="25">
        <v>8505108.920795</v>
      </c>
    </row>
    <row r="21" spans="1:14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</row>
    <row r="22" spans="1:14" ht="15" customHeight="1">
      <c r="A22" s="30">
        <v>2019</v>
      </c>
      <c r="B22" s="31" t="s">
        <v>183</v>
      </c>
      <c r="C22" s="24">
        <v>3889167.4741403805</v>
      </c>
      <c r="D22" s="24">
        <v>801762</v>
      </c>
      <c r="E22" s="24">
        <v>2772861</v>
      </c>
      <c r="F22" s="24">
        <v>3574623</v>
      </c>
      <c r="G22" s="24">
        <v>343756</v>
      </c>
      <c r="H22" s="24">
        <v>0</v>
      </c>
      <c r="I22" s="24">
        <v>0</v>
      </c>
      <c r="J22" s="24">
        <v>158262</v>
      </c>
      <c r="K22" s="24">
        <v>502018</v>
      </c>
      <c r="L22" s="24">
        <v>0</v>
      </c>
      <c r="M22" s="24">
        <v>556531.92731862</v>
      </c>
      <c r="N22" s="25">
        <v>8522340.401459001</v>
      </c>
    </row>
    <row r="23" spans="1:14" ht="15" customHeight="1">
      <c r="A23" s="30"/>
      <c r="B23" s="31" t="s">
        <v>184</v>
      </c>
      <c r="C23" s="24">
        <v>4279961.828865849</v>
      </c>
      <c r="D23" s="24">
        <v>797093.7036722092</v>
      </c>
      <c r="E23" s="24">
        <v>2772495</v>
      </c>
      <c r="F23" s="24">
        <v>3569588.7036722093</v>
      </c>
      <c r="G23" s="24">
        <v>280967</v>
      </c>
      <c r="H23" s="24">
        <v>0</v>
      </c>
      <c r="I23" s="24">
        <v>0</v>
      </c>
      <c r="J23" s="24">
        <v>155138</v>
      </c>
      <c r="K23" s="24">
        <v>436105</v>
      </c>
      <c r="L23" s="24">
        <v>0</v>
      </c>
      <c r="M23" s="24">
        <v>567308.6118270726</v>
      </c>
      <c r="N23" s="25">
        <v>8852964.14436513</v>
      </c>
    </row>
    <row r="24" spans="1:14" ht="15" customHeight="1">
      <c r="A24" s="30"/>
      <c r="B24" s="31" t="s">
        <v>185</v>
      </c>
      <c r="C24" s="24">
        <v>4081053.748043703</v>
      </c>
      <c r="D24" s="24">
        <v>914487</v>
      </c>
      <c r="E24" s="24">
        <v>2772149</v>
      </c>
      <c r="F24" s="24">
        <v>3686636</v>
      </c>
      <c r="G24" s="24">
        <v>242953</v>
      </c>
      <c r="H24" s="24">
        <v>0</v>
      </c>
      <c r="I24" s="24">
        <v>0</v>
      </c>
      <c r="J24" s="24">
        <v>154718.333334</v>
      </c>
      <c r="K24" s="24">
        <v>397671.33333399997</v>
      </c>
      <c r="L24" s="24">
        <v>0</v>
      </c>
      <c r="M24" s="24">
        <v>561971.4604412972</v>
      </c>
      <c r="N24" s="25">
        <v>8727332.541819</v>
      </c>
    </row>
    <row r="25" spans="1:14" ht="15" customHeight="1">
      <c r="A25" s="30"/>
      <c r="B25" s="31" t="s">
        <v>186</v>
      </c>
      <c r="C25" s="24">
        <v>4348680.105245717</v>
      </c>
      <c r="D25" s="24">
        <v>1019908</v>
      </c>
      <c r="E25" s="24">
        <v>2771783</v>
      </c>
      <c r="F25" s="24">
        <v>3791691</v>
      </c>
      <c r="G25" s="24">
        <v>273933</v>
      </c>
      <c r="H25" s="24">
        <v>0</v>
      </c>
      <c r="I25" s="24">
        <v>0</v>
      </c>
      <c r="J25" s="24">
        <v>133516</v>
      </c>
      <c r="K25" s="24">
        <v>407449</v>
      </c>
      <c r="L25" s="24">
        <v>0</v>
      </c>
      <c r="M25" s="24">
        <v>751432.1779922833</v>
      </c>
      <c r="N25" s="25">
        <v>9299252.283238</v>
      </c>
    </row>
    <row r="26" spans="1:14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4" ht="15" customHeight="1">
      <c r="A27" s="30">
        <v>2020</v>
      </c>
      <c r="B27" s="31" t="s">
        <v>188</v>
      </c>
      <c r="C27" s="24">
        <v>4509199.266387883</v>
      </c>
      <c r="D27" s="24">
        <v>1082360</v>
      </c>
      <c r="E27" s="24">
        <v>2775529</v>
      </c>
      <c r="F27" s="24">
        <v>3857889</v>
      </c>
      <c r="G27" s="24">
        <v>235174</v>
      </c>
      <c r="H27" s="24">
        <v>0</v>
      </c>
      <c r="I27" s="24">
        <v>0</v>
      </c>
      <c r="J27" s="24">
        <v>150723.16666699998</v>
      </c>
      <c r="K27" s="24">
        <v>385897.166667</v>
      </c>
      <c r="L27" s="24">
        <v>0</v>
      </c>
      <c r="M27" s="24">
        <v>737743.8429191178</v>
      </c>
      <c r="N27" s="25">
        <v>9490729.275974002</v>
      </c>
    </row>
    <row r="28" spans="1:14" ht="15" customHeight="1">
      <c r="A28" s="30"/>
      <c r="B28" s="31" t="s">
        <v>189</v>
      </c>
      <c r="C28" s="24">
        <v>4627825.682266802</v>
      </c>
      <c r="D28" s="24">
        <v>1085275</v>
      </c>
      <c r="E28" s="24">
        <v>2780782</v>
      </c>
      <c r="F28" s="24">
        <v>3866057</v>
      </c>
      <c r="G28" s="24">
        <v>263743</v>
      </c>
      <c r="H28" s="24">
        <v>0</v>
      </c>
      <c r="I28" s="24">
        <v>0</v>
      </c>
      <c r="J28" s="24">
        <v>151007</v>
      </c>
      <c r="K28" s="24">
        <v>414750</v>
      </c>
      <c r="L28" s="24">
        <v>0</v>
      </c>
      <c r="M28" s="24">
        <v>731234.6356051981</v>
      </c>
      <c r="N28" s="25">
        <v>9639867.317871999</v>
      </c>
    </row>
    <row r="29" spans="1:14" ht="15" customHeight="1">
      <c r="A29" s="30"/>
      <c r="B29" s="31" t="s">
        <v>183</v>
      </c>
      <c r="C29" s="24">
        <v>4573706.130989296</v>
      </c>
      <c r="D29" s="24">
        <v>1081204</v>
      </c>
      <c r="E29" s="24">
        <v>2774020</v>
      </c>
      <c r="F29" s="24">
        <v>3855224</v>
      </c>
      <c r="G29" s="24">
        <v>271169</v>
      </c>
      <c r="H29" s="24">
        <v>0</v>
      </c>
      <c r="I29" s="24">
        <v>0</v>
      </c>
      <c r="J29" s="24">
        <v>150634.16666699998</v>
      </c>
      <c r="K29" s="24">
        <v>421803.166667</v>
      </c>
      <c r="L29" s="24">
        <v>0</v>
      </c>
      <c r="M29" s="24">
        <v>766082.7703457042</v>
      </c>
      <c r="N29" s="25">
        <v>9616816.068002</v>
      </c>
    </row>
    <row r="30" spans="1:14" ht="15" customHeight="1">
      <c r="A30" s="30"/>
      <c r="B30" s="31" t="s">
        <v>190</v>
      </c>
      <c r="C30" s="24">
        <v>4786085.190009495</v>
      </c>
      <c r="D30" s="24">
        <v>1199957.108390005</v>
      </c>
      <c r="E30" s="24">
        <v>2775019</v>
      </c>
      <c r="F30" s="24">
        <v>3974976.1083900053</v>
      </c>
      <c r="G30" s="24">
        <v>295721</v>
      </c>
      <c r="H30" s="24">
        <v>0</v>
      </c>
      <c r="I30" s="24">
        <v>0</v>
      </c>
      <c r="J30" s="24">
        <v>151117.16666699998</v>
      </c>
      <c r="K30" s="24">
        <v>446838.166667</v>
      </c>
      <c r="L30" s="24">
        <v>0</v>
      </c>
      <c r="M30" s="24">
        <v>751672.3053875046</v>
      </c>
      <c r="N30" s="25">
        <v>9959571.770454004</v>
      </c>
    </row>
    <row r="31" spans="1:14" ht="15" customHeight="1">
      <c r="A31" s="30"/>
      <c r="B31" s="31" t="s">
        <v>191</v>
      </c>
      <c r="C31" s="24">
        <v>5010324.976711809</v>
      </c>
      <c r="D31" s="24">
        <v>1223309</v>
      </c>
      <c r="E31" s="24">
        <v>2780452</v>
      </c>
      <c r="F31" s="24">
        <v>4003761</v>
      </c>
      <c r="G31" s="24">
        <v>295872</v>
      </c>
      <c r="H31" s="24">
        <v>0</v>
      </c>
      <c r="I31" s="24">
        <v>0</v>
      </c>
      <c r="J31" s="24">
        <v>149201.333334</v>
      </c>
      <c r="K31" s="24">
        <v>445073.33333399997</v>
      </c>
      <c r="L31" s="24">
        <v>0</v>
      </c>
      <c r="M31" s="24">
        <v>723328.2295191917</v>
      </c>
      <c r="N31" s="25">
        <v>10182487.539565003</v>
      </c>
    </row>
    <row r="32" spans="1:14" ht="15" customHeight="1">
      <c r="A32" s="30"/>
      <c r="B32" s="31" t="s">
        <v>184</v>
      </c>
      <c r="C32" s="24">
        <v>4902351.924951783</v>
      </c>
      <c r="D32" s="24">
        <v>1287584</v>
      </c>
      <c r="E32" s="24">
        <v>2771080</v>
      </c>
      <c r="F32" s="24">
        <v>4058664</v>
      </c>
      <c r="G32" s="24">
        <v>258961</v>
      </c>
      <c r="H32" s="24">
        <v>0</v>
      </c>
      <c r="I32" s="24">
        <v>0</v>
      </c>
      <c r="J32" s="24">
        <v>148652.333334</v>
      </c>
      <c r="K32" s="24">
        <v>407613.33333399997</v>
      </c>
      <c r="L32" s="24">
        <v>0</v>
      </c>
      <c r="M32" s="24">
        <v>726141.0476882162</v>
      </c>
      <c r="N32" s="25">
        <v>10094770.305974001</v>
      </c>
    </row>
    <row r="33" spans="1:14" ht="15" customHeight="1">
      <c r="A33" s="30"/>
      <c r="B33" s="31" t="s">
        <v>192</v>
      </c>
      <c r="C33" s="24">
        <v>4679777.624550497</v>
      </c>
      <c r="D33" s="24">
        <v>1288300</v>
      </c>
      <c r="E33" s="24">
        <v>2775580</v>
      </c>
      <c r="F33" s="24">
        <v>4063880</v>
      </c>
      <c r="G33" s="24">
        <v>315170</v>
      </c>
      <c r="H33" s="24">
        <v>0</v>
      </c>
      <c r="I33" s="24">
        <v>0</v>
      </c>
      <c r="J33" s="24">
        <v>148501.500001</v>
      </c>
      <c r="K33" s="24">
        <v>463671.500001</v>
      </c>
      <c r="L33" s="24">
        <v>0</v>
      </c>
      <c r="M33" s="24">
        <v>712352.9755055022</v>
      </c>
      <c r="N33" s="25">
        <v>9919682.100057</v>
      </c>
    </row>
    <row r="34" spans="1:14" ht="15" customHeight="1">
      <c r="A34" s="30"/>
      <c r="B34" s="31" t="s">
        <v>193</v>
      </c>
      <c r="C34" s="24">
        <v>4514431.446630452</v>
      </c>
      <c r="D34" s="24">
        <v>1451849.736292453</v>
      </c>
      <c r="E34" s="24">
        <v>2780099</v>
      </c>
      <c r="F34" s="24">
        <v>4231948.7362924535</v>
      </c>
      <c r="G34" s="24">
        <v>299800</v>
      </c>
      <c r="H34" s="24">
        <v>0</v>
      </c>
      <c r="I34" s="24">
        <v>0</v>
      </c>
      <c r="J34" s="24">
        <v>147301.333334</v>
      </c>
      <c r="K34" s="24">
        <v>447101.33333399997</v>
      </c>
      <c r="L34" s="24">
        <v>0</v>
      </c>
      <c r="M34" s="24">
        <v>707645.0317615485</v>
      </c>
      <c r="N34" s="25">
        <v>9901126.548018456</v>
      </c>
    </row>
    <row r="35" spans="1:14" ht="15" customHeight="1">
      <c r="A35" s="30"/>
      <c r="B35" s="31" t="s">
        <v>185</v>
      </c>
      <c r="C35" s="24">
        <v>4612304.578924027</v>
      </c>
      <c r="D35" s="24">
        <v>1468691</v>
      </c>
      <c r="E35" s="24">
        <v>2770747</v>
      </c>
      <c r="F35" s="24">
        <v>4239438</v>
      </c>
      <c r="G35" s="24">
        <v>309396</v>
      </c>
      <c r="H35" s="24">
        <v>0</v>
      </c>
      <c r="I35" s="24">
        <v>0</v>
      </c>
      <c r="J35" s="24">
        <v>146785.333334</v>
      </c>
      <c r="K35" s="24">
        <v>456181.33333399997</v>
      </c>
      <c r="L35" s="24">
        <v>0</v>
      </c>
      <c r="M35" s="24">
        <v>709241.5540249734</v>
      </c>
      <c r="N35" s="25">
        <v>10017165.466283001</v>
      </c>
    </row>
    <row r="36" spans="1:14" ht="15" customHeight="1">
      <c r="A36" s="30"/>
      <c r="B36" s="31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5">
        <v>0</v>
      </c>
    </row>
    <row r="37" spans="1:14" ht="15" customHeight="1">
      <c r="A37" s="30"/>
      <c r="B37" s="31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>
        <v>0</v>
      </c>
    </row>
    <row r="38" spans="1:14" ht="15" customHeight="1">
      <c r="A38" s="30"/>
      <c r="B38" s="31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5">
        <v>0</v>
      </c>
    </row>
    <row r="39" spans="1:14" ht="15" customHeight="1" thickBot="1">
      <c r="A39" s="15"/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5"/>
    </row>
    <row r="40" spans="1:14" s="49" customFormat="1" ht="30" customHeight="1">
      <c r="A40" s="198" t="s">
        <v>13</v>
      </c>
      <c r="B40" s="199"/>
      <c r="C40" s="56" t="s">
        <v>14</v>
      </c>
      <c r="D40" s="57"/>
      <c r="E40" s="57"/>
      <c r="F40" s="57"/>
      <c r="G40" s="57"/>
      <c r="H40" s="57"/>
      <c r="I40" s="57"/>
      <c r="J40" s="58"/>
      <c r="K40" s="202" t="s">
        <v>180</v>
      </c>
      <c r="L40" s="202" t="s">
        <v>179</v>
      </c>
      <c r="M40" s="202" t="s">
        <v>15</v>
      </c>
      <c r="N40" s="204" t="s">
        <v>16</v>
      </c>
    </row>
    <row r="41" spans="1:14" s="49" customFormat="1" ht="48" customHeight="1">
      <c r="A41" s="200"/>
      <c r="B41" s="201"/>
      <c r="C41" s="59" t="s">
        <v>181</v>
      </c>
      <c r="D41" s="59" t="s">
        <v>17</v>
      </c>
      <c r="E41" s="59" t="s">
        <v>18</v>
      </c>
      <c r="F41" s="59" t="s">
        <v>19</v>
      </c>
      <c r="G41" s="59" t="s">
        <v>20</v>
      </c>
      <c r="H41" s="59" t="s">
        <v>21</v>
      </c>
      <c r="I41" s="59" t="s">
        <v>22</v>
      </c>
      <c r="J41" s="59" t="s">
        <v>8</v>
      </c>
      <c r="K41" s="203"/>
      <c r="L41" s="203"/>
      <c r="M41" s="203"/>
      <c r="N41" s="205"/>
    </row>
    <row r="42" spans="1:14" ht="15" customHeight="1">
      <c r="A42" s="20"/>
      <c r="B42" s="3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</row>
    <row r="43" spans="1:17" ht="15" customHeight="1">
      <c r="A43" s="22">
        <v>2011</v>
      </c>
      <c r="B43" s="27"/>
      <c r="C43" s="24">
        <v>1990047</v>
      </c>
      <c r="D43" s="24">
        <v>2575651</v>
      </c>
      <c r="E43" s="24">
        <v>9174</v>
      </c>
      <c r="F43" s="24">
        <v>48528</v>
      </c>
      <c r="G43" s="24">
        <v>335</v>
      </c>
      <c r="H43" s="24">
        <v>781</v>
      </c>
      <c r="I43" s="24">
        <v>4746</v>
      </c>
      <c r="J43" s="24">
        <v>4629262</v>
      </c>
      <c r="K43" s="24">
        <v>3473373</v>
      </c>
      <c r="L43" s="24">
        <v>641500</v>
      </c>
      <c r="M43" s="24">
        <v>403580</v>
      </c>
      <c r="N43" s="25">
        <v>120855</v>
      </c>
      <c r="P43" s="195"/>
      <c r="Q43" s="195"/>
    </row>
    <row r="44" spans="1:17" ht="15" customHeight="1">
      <c r="A44" s="22">
        <v>2012</v>
      </c>
      <c r="B44" s="27"/>
      <c r="C44" s="24">
        <v>2151281</v>
      </c>
      <c r="D44" s="24">
        <v>3583966</v>
      </c>
      <c r="E44" s="24">
        <v>9768</v>
      </c>
      <c r="F44" s="24">
        <v>62444</v>
      </c>
      <c r="G44" s="24">
        <v>335</v>
      </c>
      <c r="H44" s="24">
        <v>5589</v>
      </c>
      <c r="I44" s="24">
        <v>3625</v>
      </c>
      <c r="J44" s="24">
        <v>5817008</v>
      </c>
      <c r="K44" s="24">
        <v>3083077</v>
      </c>
      <c r="L44" s="24">
        <v>642874</v>
      </c>
      <c r="M44" s="24">
        <v>440131</v>
      </c>
      <c r="N44" s="25">
        <v>73442</v>
      </c>
      <c r="P44" s="195"/>
      <c r="Q44" s="195"/>
    </row>
    <row r="45" spans="1:17" ht="15" customHeight="1">
      <c r="A45" s="22">
        <v>2013</v>
      </c>
      <c r="B45" s="27"/>
      <c r="C45" s="24">
        <v>2325095</v>
      </c>
      <c r="D45" s="24">
        <v>2940097</v>
      </c>
      <c r="E45" s="24">
        <v>4051</v>
      </c>
      <c r="F45" s="24">
        <v>50746</v>
      </c>
      <c r="G45" s="24">
        <v>335</v>
      </c>
      <c r="H45" s="24">
        <v>777</v>
      </c>
      <c r="I45" s="24">
        <v>3209</v>
      </c>
      <c r="J45" s="24">
        <v>5324310</v>
      </c>
      <c r="K45" s="24">
        <v>3498746</v>
      </c>
      <c r="L45" s="24">
        <v>654274</v>
      </c>
      <c r="M45" s="24">
        <v>397868</v>
      </c>
      <c r="N45" s="25">
        <v>81723</v>
      </c>
      <c r="P45" s="195"/>
      <c r="Q45" s="195"/>
    </row>
    <row r="46" spans="1:17" ht="15" customHeight="1">
      <c r="A46" s="22">
        <v>2014</v>
      </c>
      <c r="B46" s="27"/>
      <c r="C46" s="24">
        <v>2556819</v>
      </c>
      <c r="D46" s="24">
        <v>3716323</v>
      </c>
      <c r="E46" s="24">
        <v>5463</v>
      </c>
      <c r="F46" s="24">
        <v>44912</v>
      </c>
      <c r="G46" s="24">
        <v>335</v>
      </c>
      <c r="H46" s="24">
        <v>767</v>
      </c>
      <c r="I46" s="24">
        <v>3906</v>
      </c>
      <c r="J46" s="24">
        <v>6328525</v>
      </c>
      <c r="K46" s="24">
        <v>2870658</v>
      </c>
      <c r="L46" s="24">
        <v>697138</v>
      </c>
      <c r="M46" s="24">
        <v>424771</v>
      </c>
      <c r="N46" s="25">
        <v>93273</v>
      </c>
      <c r="P46" s="195"/>
      <c r="Q46" s="195"/>
    </row>
    <row r="47" spans="1:17" ht="15" customHeight="1">
      <c r="A47" s="22">
        <v>2015</v>
      </c>
      <c r="B47" s="27"/>
      <c r="C47" s="24">
        <v>2584268</v>
      </c>
      <c r="D47" s="24">
        <v>2845594</v>
      </c>
      <c r="E47" s="24">
        <v>6155</v>
      </c>
      <c r="F47" s="24">
        <v>41806</v>
      </c>
      <c r="G47" s="24">
        <v>335</v>
      </c>
      <c r="H47" s="24">
        <v>15596</v>
      </c>
      <c r="I47" s="24">
        <v>12178</v>
      </c>
      <c r="J47" s="24">
        <v>5505932</v>
      </c>
      <c r="K47" s="24">
        <v>2443974</v>
      </c>
      <c r="L47" s="24">
        <v>772374</v>
      </c>
      <c r="M47" s="24">
        <v>506379.31334999995</v>
      </c>
      <c r="N47" s="25">
        <v>230084.087728</v>
      </c>
      <c r="P47" s="195"/>
      <c r="Q47" s="195"/>
    </row>
    <row r="48" spans="1:17" ht="15" customHeight="1">
      <c r="A48" s="22">
        <v>2016</v>
      </c>
      <c r="B48" s="27"/>
      <c r="C48" s="24">
        <v>2430828</v>
      </c>
      <c r="D48" s="24">
        <v>1631301</v>
      </c>
      <c r="E48" s="24">
        <v>3018</v>
      </c>
      <c r="F48" s="24">
        <v>33094</v>
      </c>
      <c r="G48" s="24">
        <v>335</v>
      </c>
      <c r="H48" s="24">
        <v>11835</v>
      </c>
      <c r="I48" s="24">
        <v>5577</v>
      </c>
      <c r="J48" s="24">
        <v>4115988</v>
      </c>
      <c r="K48" s="24">
        <v>996496</v>
      </c>
      <c r="L48" s="24">
        <v>839490</v>
      </c>
      <c r="M48" s="24">
        <v>816947</v>
      </c>
      <c r="N48" s="25">
        <v>331577</v>
      </c>
      <c r="P48" s="195"/>
      <c r="Q48" s="195"/>
    </row>
    <row r="49" spans="1:17" ht="15" customHeight="1">
      <c r="A49" s="22">
        <v>2017</v>
      </c>
      <c r="B49" s="27"/>
      <c r="C49" s="24">
        <v>2435942</v>
      </c>
      <c r="D49" s="24">
        <v>1716901</v>
      </c>
      <c r="E49" s="24">
        <v>2112</v>
      </c>
      <c r="F49" s="24">
        <v>33239</v>
      </c>
      <c r="G49" s="24">
        <v>2148</v>
      </c>
      <c r="H49" s="24">
        <v>6607</v>
      </c>
      <c r="I49" s="24">
        <v>3058</v>
      </c>
      <c r="J49" s="24">
        <v>4200007</v>
      </c>
      <c r="K49" s="24">
        <v>1312536.265405</v>
      </c>
      <c r="L49" s="24">
        <v>1086339.818951</v>
      </c>
      <c r="M49" s="24">
        <v>839821.6300299999</v>
      </c>
      <c r="N49" s="25">
        <v>215410.49136400002</v>
      </c>
      <c r="P49" s="195"/>
      <c r="Q49" s="195"/>
    </row>
    <row r="50" spans="1:17" ht="15" customHeight="1">
      <c r="A50" s="22">
        <v>2018</v>
      </c>
      <c r="B50" s="27"/>
      <c r="C50" s="24">
        <v>2571010</v>
      </c>
      <c r="D50" s="24">
        <v>2050239</v>
      </c>
      <c r="E50" s="24">
        <v>4841</v>
      </c>
      <c r="F50" s="24">
        <v>58744</v>
      </c>
      <c r="G50" s="24">
        <v>855</v>
      </c>
      <c r="H50" s="24">
        <v>3772</v>
      </c>
      <c r="I50" s="24">
        <v>5141</v>
      </c>
      <c r="J50" s="24">
        <v>4694602</v>
      </c>
      <c r="K50" s="24">
        <v>1357525.265405</v>
      </c>
      <c r="L50" s="24">
        <v>1397701.97708</v>
      </c>
      <c r="M50" s="24">
        <v>718041.187744</v>
      </c>
      <c r="N50" s="25">
        <v>337238.490566</v>
      </c>
      <c r="P50" s="195"/>
      <c r="Q50" s="195"/>
    </row>
    <row r="51" spans="1:17" ht="15" customHeight="1">
      <c r="A51" s="22">
        <v>2019</v>
      </c>
      <c r="B51" s="27"/>
      <c r="C51" s="24">
        <v>2784559</v>
      </c>
      <c r="D51" s="24">
        <v>2222361</v>
      </c>
      <c r="E51" s="24">
        <v>2278</v>
      </c>
      <c r="F51" s="24">
        <v>64159</v>
      </c>
      <c r="G51" s="24">
        <v>560</v>
      </c>
      <c r="H51" s="24">
        <v>5220</v>
      </c>
      <c r="I51" s="24">
        <v>3551</v>
      </c>
      <c r="J51" s="24">
        <v>5082688</v>
      </c>
      <c r="K51" s="24">
        <v>1283946.265405</v>
      </c>
      <c r="L51" s="24">
        <v>1631377.832196</v>
      </c>
      <c r="M51" s="24">
        <v>842510.0891180001</v>
      </c>
      <c r="N51" s="25">
        <v>458730.096519</v>
      </c>
      <c r="P51" s="195"/>
      <c r="Q51" s="195"/>
    </row>
    <row r="52" spans="1:17" ht="15" customHeight="1">
      <c r="A52" s="30"/>
      <c r="B52" s="31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  <c r="P52" s="195"/>
      <c r="Q52" s="195"/>
    </row>
    <row r="53" spans="1:17" ht="15" customHeight="1">
      <c r="A53" s="30">
        <v>2018</v>
      </c>
      <c r="B53" s="31" t="s">
        <v>183</v>
      </c>
      <c r="C53" s="24">
        <v>2258956</v>
      </c>
      <c r="D53" s="24">
        <v>1862922</v>
      </c>
      <c r="E53" s="24">
        <v>2693</v>
      </c>
      <c r="F53" s="24">
        <v>39109</v>
      </c>
      <c r="G53" s="24">
        <v>1254</v>
      </c>
      <c r="H53" s="24">
        <v>36726</v>
      </c>
      <c r="I53" s="24">
        <v>4057</v>
      </c>
      <c r="J53" s="24">
        <v>4205717</v>
      </c>
      <c r="K53" s="24">
        <v>1199199.265405</v>
      </c>
      <c r="L53" s="24">
        <v>1078045.933834</v>
      </c>
      <c r="M53" s="24">
        <v>904843.5758669999</v>
      </c>
      <c r="N53" s="25">
        <v>170388.057001</v>
      </c>
      <c r="P53" s="195"/>
      <c r="Q53" s="195"/>
    </row>
    <row r="54" spans="1:17" ht="15" customHeight="1">
      <c r="A54" s="30"/>
      <c r="B54" s="31" t="s">
        <v>184</v>
      </c>
      <c r="C54" s="24">
        <v>2263262</v>
      </c>
      <c r="D54" s="24">
        <v>1741747</v>
      </c>
      <c r="E54" s="24">
        <v>2247</v>
      </c>
      <c r="F54" s="24">
        <v>44569</v>
      </c>
      <c r="G54" s="24">
        <v>1070</v>
      </c>
      <c r="H54" s="24">
        <v>11329</v>
      </c>
      <c r="I54" s="24">
        <v>3113</v>
      </c>
      <c r="J54" s="24">
        <v>4067337</v>
      </c>
      <c r="K54" s="24">
        <v>1300663.265405</v>
      </c>
      <c r="L54" s="24">
        <v>1141409.962398</v>
      </c>
      <c r="M54" s="24">
        <v>904354.7638739999</v>
      </c>
      <c r="N54" s="25">
        <v>105763.494151</v>
      </c>
      <c r="P54" s="195"/>
      <c r="Q54" s="195"/>
    </row>
    <row r="55" spans="1:17" ht="15" customHeight="1">
      <c r="A55" s="30"/>
      <c r="B55" s="31" t="s">
        <v>185</v>
      </c>
      <c r="C55" s="24">
        <v>2368699</v>
      </c>
      <c r="D55" s="24">
        <v>1798003</v>
      </c>
      <c r="E55" s="24">
        <v>595</v>
      </c>
      <c r="F55" s="24">
        <v>42055</v>
      </c>
      <c r="G55" s="24">
        <v>911</v>
      </c>
      <c r="H55" s="24">
        <v>4834</v>
      </c>
      <c r="I55" s="24">
        <v>2775</v>
      </c>
      <c r="J55" s="24">
        <v>4217872</v>
      </c>
      <c r="K55" s="24">
        <v>1194075.265405</v>
      </c>
      <c r="L55" s="24">
        <v>1249901.796105</v>
      </c>
      <c r="M55" s="24">
        <v>897021.1417139999</v>
      </c>
      <c r="N55" s="25">
        <v>155654.039246</v>
      </c>
      <c r="P55" s="195"/>
      <c r="Q55" s="195"/>
    </row>
    <row r="56" spans="1:17" ht="15" customHeight="1">
      <c r="A56" s="30"/>
      <c r="B56" s="31" t="s">
        <v>186</v>
      </c>
      <c r="C56" s="24">
        <v>2571010</v>
      </c>
      <c r="D56" s="24">
        <v>2050239</v>
      </c>
      <c r="E56" s="24">
        <v>4841</v>
      </c>
      <c r="F56" s="24">
        <v>58744</v>
      </c>
      <c r="G56" s="24">
        <v>855</v>
      </c>
      <c r="H56" s="24">
        <v>3772</v>
      </c>
      <c r="I56" s="24">
        <v>5141</v>
      </c>
      <c r="J56" s="24">
        <v>4694602</v>
      </c>
      <c r="K56" s="24">
        <v>1357525.265405</v>
      </c>
      <c r="L56" s="24">
        <v>1397701.97708</v>
      </c>
      <c r="M56" s="24">
        <v>718041.187744</v>
      </c>
      <c r="N56" s="25">
        <v>337238.490566</v>
      </c>
      <c r="P56" s="195"/>
      <c r="Q56" s="195"/>
    </row>
    <row r="57" spans="1:17" ht="15" customHeight="1">
      <c r="A57" s="30"/>
      <c r="B57" s="3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/>
      <c r="P57" s="195"/>
      <c r="Q57" s="195"/>
    </row>
    <row r="58" spans="1:17" ht="15" customHeight="1">
      <c r="A58" s="30">
        <v>2019</v>
      </c>
      <c r="B58" s="31" t="s">
        <v>183</v>
      </c>
      <c r="C58" s="24">
        <v>2477478</v>
      </c>
      <c r="D58" s="24">
        <v>2358063</v>
      </c>
      <c r="E58" s="24">
        <v>7177</v>
      </c>
      <c r="F58" s="24">
        <v>60072</v>
      </c>
      <c r="G58" s="24">
        <v>691</v>
      </c>
      <c r="H58" s="24">
        <v>1333</v>
      </c>
      <c r="I58" s="24">
        <v>3707</v>
      </c>
      <c r="J58" s="24">
        <v>4908521</v>
      </c>
      <c r="K58" s="24">
        <v>1190558.265405</v>
      </c>
      <c r="L58" s="24">
        <v>1407762.231972</v>
      </c>
      <c r="M58" s="24">
        <v>723339.291858</v>
      </c>
      <c r="N58" s="25">
        <v>292159.612224</v>
      </c>
      <c r="P58" s="195"/>
      <c r="Q58" s="195"/>
    </row>
    <row r="59" spans="1:17" ht="15" customHeight="1">
      <c r="A59" s="30"/>
      <c r="B59" s="31" t="s">
        <v>184</v>
      </c>
      <c r="C59" s="24">
        <v>2506965</v>
      </c>
      <c r="D59" s="24">
        <v>2355259</v>
      </c>
      <c r="E59" s="24">
        <v>2648</v>
      </c>
      <c r="F59" s="24">
        <v>66816</v>
      </c>
      <c r="G59" s="24">
        <v>635</v>
      </c>
      <c r="H59" s="24">
        <v>2787</v>
      </c>
      <c r="I59" s="24">
        <v>5543</v>
      </c>
      <c r="J59" s="24">
        <v>4940653</v>
      </c>
      <c r="K59" s="24">
        <v>1468133.265405</v>
      </c>
      <c r="L59" s="24">
        <v>1423655.3070666688</v>
      </c>
      <c r="M59" s="24">
        <v>744657.4691549999</v>
      </c>
      <c r="N59" s="25">
        <v>275865.10273846245</v>
      </c>
      <c r="P59" s="195"/>
      <c r="Q59" s="195"/>
    </row>
    <row r="60" spans="1:17" ht="15" customHeight="1">
      <c r="A60" s="30"/>
      <c r="B60" s="31" t="s">
        <v>185</v>
      </c>
      <c r="C60" s="24">
        <v>2552709</v>
      </c>
      <c r="D60" s="24">
        <v>2157970</v>
      </c>
      <c r="E60" s="24">
        <v>3667</v>
      </c>
      <c r="F60" s="24">
        <v>54746</v>
      </c>
      <c r="G60" s="24">
        <v>689</v>
      </c>
      <c r="H60" s="24">
        <v>2282</v>
      </c>
      <c r="I60" s="24">
        <v>5783</v>
      </c>
      <c r="J60" s="24">
        <v>4777846</v>
      </c>
      <c r="K60" s="24">
        <v>1382522.265405</v>
      </c>
      <c r="L60" s="24">
        <v>1522674.832196</v>
      </c>
      <c r="M60" s="24">
        <v>760002.535833</v>
      </c>
      <c r="N60" s="25">
        <v>284286.908385</v>
      </c>
      <c r="P60" s="195"/>
      <c r="Q60" s="195"/>
    </row>
    <row r="61" spans="1:17" ht="15" customHeight="1">
      <c r="A61" s="30"/>
      <c r="B61" s="31" t="s">
        <v>186</v>
      </c>
      <c r="C61" s="24">
        <v>2784559</v>
      </c>
      <c r="D61" s="24">
        <v>2222361</v>
      </c>
      <c r="E61" s="24">
        <v>2278</v>
      </c>
      <c r="F61" s="24">
        <v>64159</v>
      </c>
      <c r="G61" s="24">
        <v>560</v>
      </c>
      <c r="H61" s="24">
        <v>5220</v>
      </c>
      <c r="I61" s="24">
        <v>3551</v>
      </c>
      <c r="J61" s="24">
        <v>5082688</v>
      </c>
      <c r="K61" s="24">
        <v>1283946.265405</v>
      </c>
      <c r="L61" s="24">
        <v>1631377.832196</v>
      </c>
      <c r="M61" s="24">
        <v>842510.0891180001</v>
      </c>
      <c r="N61" s="25">
        <v>458730.096519</v>
      </c>
      <c r="P61" s="195"/>
      <c r="Q61" s="195"/>
    </row>
    <row r="62" spans="1:17" ht="15" customHeight="1">
      <c r="A62" s="30"/>
      <c r="B62" s="3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P62" s="195"/>
      <c r="Q62" s="195"/>
    </row>
    <row r="63" spans="1:17" ht="15" customHeight="1">
      <c r="A63" s="30">
        <v>2020</v>
      </c>
      <c r="B63" s="31" t="s">
        <v>188</v>
      </c>
      <c r="C63" s="24">
        <v>2721841</v>
      </c>
      <c r="D63" s="24">
        <v>2315252</v>
      </c>
      <c r="E63" s="24">
        <v>1396</v>
      </c>
      <c r="F63" s="24">
        <v>63620</v>
      </c>
      <c r="G63" s="24">
        <v>529</v>
      </c>
      <c r="H63" s="24">
        <v>4988</v>
      </c>
      <c r="I63" s="24">
        <v>4601</v>
      </c>
      <c r="J63" s="24">
        <v>5112227</v>
      </c>
      <c r="K63" s="24">
        <v>1278309.265405</v>
      </c>
      <c r="L63" s="24">
        <v>1689738.545845</v>
      </c>
      <c r="M63" s="24">
        <v>844246.054342</v>
      </c>
      <c r="N63" s="25">
        <v>566208.410382</v>
      </c>
      <c r="P63" s="195"/>
      <c r="Q63" s="195"/>
    </row>
    <row r="64" spans="1:17" ht="15" customHeight="1">
      <c r="A64" s="30"/>
      <c r="B64" s="31" t="s">
        <v>189</v>
      </c>
      <c r="C64" s="24">
        <v>2711171</v>
      </c>
      <c r="D64" s="24">
        <v>2261899</v>
      </c>
      <c r="E64" s="24">
        <v>5104</v>
      </c>
      <c r="F64" s="24">
        <v>68386</v>
      </c>
      <c r="G64" s="24">
        <v>491</v>
      </c>
      <c r="H64" s="24">
        <v>7086</v>
      </c>
      <c r="I64" s="24">
        <v>4959</v>
      </c>
      <c r="J64" s="24">
        <v>5059096</v>
      </c>
      <c r="K64" s="24">
        <v>1375946.265405</v>
      </c>
      <c r="L64" s="24">
        <v>1705147.928823</v>
      </c>
      <c r="M64" s="24">
        <v>849142.662888</v>
      </c>
      <c r="N64" s="25">
        <v>650534.460756</v>
      </c>
      <c r="P64" s="195"/>
      <c r="Q64" s="195"/>
    </row>
    <row r="65" spans="1:17" ht="15" customHeight="1">
      <c r="A65" s="30"/>
      <c r="B65" s="31" t="s">
        <v>183</v>
      </c>
      <c r="C65" s="24">
        <v>2790332</v>
      </c>
      <c r="D65" s="24">
        <v>2360542</v>
      </c>
      <c r="E65" s="24">
        <v>4012</v>
      </c>
      <c r="F65" s="24">
        <v>63682</v>
      </c>
      <c r="G65" s="24">
        <v>450</v>
      </c>
      <c r="H65" s="24">
        <v>10274</v>
      </c>
      <c r="I65" s="24">
        <v>4879</v>
      </c>
      <c r="J65" s="24">
        <v>5234171</v>
      </c>
      <c r="K65" s="24">
        <v>1213706.265405</v>
      </c>
      <c r="L65" s="24">
        <v>1708432.179853</v>
      </c>
      <c r="M65" s="24">
        <v>836537.537242</v>
      </c>
      <c r="N65" s="25">
        <v>623968.0855020001</v>
      </c>
      <c r="P65" s="195"/>
      <c r="Q65" s="195"/>
    </row>
    <row r="66" spans="1:17" ht="15" customHeight="1">
      <c r="A66" s="30"/>
      <c r="B66" s="31" t="s">
        <v>190</v>
      </c>
      <c r="C66" s="24">
        <v>2790957</v>
      </c>
      <c r="D66" s="24">
        <v>2431066</v>
      </c>
      <c r="E66" s="24">
        <v>4139</v>
      </c>
      <c r="F66" s="24">
        <v>73602</v>
      </c>
      <c r="G66" s="24">
        <v>431</v>
      </c>
      <c r="H66" s="24">
        <v>30360</v>
      </c>
      <c r="I66" s="24">
        <v>4604</v>
      </c>
      <c r="J66" s="24">
        <v>5335159</v>
      </c>
      <c r="K66" s="24">
        <v>1499788.265405</v>
      </c>
      <c r="L66" s="24">
        <v>1825214.288243005</v>
      </c>
      <c r="M66" s="24">
        <v>848783.117205</v>
      </c>
      <c r="N66" s="25">
        <v>450627.099601</v>
      </c>
      <c r="P66" s="195"/>
      <c r="Q66" s="195"/>
    </row>
    <row r="67" spans="1:17" ht="15" customHeight="1">
      <c r="A67" s="30"/>
      <c r="B67" s="31" t="s">
        <v>191</v>
      </c>
      <c r="C67" s="24">
        <v>2824269</v>
      </c>
      <c r="D67" s="24">
        <v>2420628</v>
      </c>
      <c r="E67" s="24">
        <v>4598</v>
      </c>
      <c r="F67" s="24">
        <v>71533</v>
      </c>
      <c r="G67" s="24">
        <v>404</v>
      </c>
      <c r="H67" s="24">
        <v>37723</v>
      </c>
      <c r="I67" s="24">
        <v>4153</v>
      </c>
      <c r="J67" s="24">
        <v>5363308</v>
      </c>
      <c r="K67" s="24">
        <v>1615127.265405</v>
      </c>
      <c r="L67" s="24">
        <v>1852987.179853</v>
      </c>
      <c r="M67" s="24">
        <v>847569.7471980001</v>
      </c>
      <c r="N67" s="25">
        <v>503495.34710899997</v>
      </c>
      <c r="P67" s="195"/>
      <c r="Q67" s="195"/>
    </row>
    <row r="68" spans="1:17" ht="15" customHeight="1">
      <c r="A68" s="30"/>
      <c r="B68" s="31" t="s">
        <v>184</v>
      </c>
      <c r="C68" s="24">
        <v>2810072</v>
      </c>
      <c r="D68" s="24">
        <v>2541067</v>
      </c>
      <c r="E68" s="24">
        <v>2391</v>
      </c>
      <c r="F68" s="24">
        <v>69839</v>
      </c>
      <c r="G68" s="24">
        <v>376</v>
      </c>
      <c r="H68" s="24">
        <v>32939</v>
      </c>
      <c r="I68" s="24">
        <v>4359</v>
      </c>
      <c r="J68" s="24">
        <v>5461043</v>
      </c>
      <c r="K68" s="24">
        <v>1363204.265405</v>
      </c>
      <c r="L68" s="24">
        <v>1924036.179853</v>
      </c>
      <c r="M68" s="24">
        <v>850145.27501</v>
      </c>
      <c r="N68" s="25">
        <v>496341.585706</v>
      </c>
      <c r="P68" s="195"/>
      <c r="Q68" s="195"/>
    </row>
    <row r="69" spans="1:17" ht="15" customHeight="1">
      <c r="A69" s="30"/>
      <c r="B69" s="31" t="s">
        <v>192</v>
      </c>
      <c r="C69" s="24">
        <v>2871897</v>
      </c>
      <c r="D69" s="24">
        <v>2413225</v>
      </c>
      <c r="E69" s="24">
        <v>1182</v>
      </c>
      <c r="F69" s="24">
        <v>65853</v>
      </c>
      <c r="G69" s="24">
        <v>879</v>
      </c>
      <c r="H69" s="24">
        <v>26506</v>
      </c>
      <c r="I69" s="24">
        <v>5130</v>
      </c>
      <c r="J69" s="24">
        <v>5384672</v>
      </c>
      <c r="K69" s="24">
        <v>1303046.473592</v>
      </c>
      <c r="L69" s="24">
        <v>1928724.179853</v>
      </c>
      <c r="M69" s="24">
        <v>859460.379313</v>
      </c>
      <c r="N69" s="25">
        <v>443779.067299</v>
      </c>
      <c r="P69" s="195"/>
      <c r="Q69" s="195"/>
    </row>
    <row r="70" spans="1:17" ht="15" customHeight="1">
      <c r="A70" s="30"/>
      <c r="B70" s="31" t="s">
        <v>193</v>
      </c>
      <c r="C70" s="24">
        <v>2860279</v>
      </c>
      <c r="D70" s="24">
        <v>2315567</v>
      </c>
      <c r="E70" s="24">
        <v>2264</v>
      </c>
      <c r="F70" s="24">
        <v>48784</v>
      </c>
      <c r="G70" s="24">
        <v>857</v>
      </c>
      <c r="H70" s="24">
        <v>26038</v>
      </c>
      <c r="I70" s="24">
        <v>7427</v>
      </c>
      <c r="J70" s="24">
        <v>5261216</v>
      </c>
      <c r="K70" s="24">
        <v>1277349.473592</v>
      </c>
      <c r="L70" s="24">
        <v>2089232.6295584529</v>
      </c>
      <c r="M70" s="24">
        <v>855091.258089</v>
      </c>
      <c r="N70" s="25">
        <v>418237.186779</v>
      </c>
      <c r="P70" s="195"/>
      <c r="Q70" s="195"/>
    </row>
    <row r="71" spans="1:17" ht="15" customHeight="1">
      <c r="A71" s="30"/>
      <c r="B71" s="31" t="s">
        <v>185</v>
      </c>
      <c r="C71" s="24">
        <v>2866750.220875</v>
      </c>
      <c r="D71" s="24">
        <v>2426789</v>
      </c>
      <c r="E71" s="24">
        <v>2313</v>
      </c>
      <c r="F71" s="24">
        <v>60632</v>
      </c>
      <c r="G71" s="24">
        <v>823</v>
      </c>
      <c r="H71" s="24">
        <v>36232</v>
      </c>
      <c r="I71" s="24">
        <v>5122</v>
      </c>
      <c r="J71" s="24">
        <v>5398661.220875001</v>
      </c>
      <c r="K71" s="24">
        <v>1303179.8223370002</v>
      </c>
      <c r="L71" s="24">
        <v>2105755.377216</v>
      </c>
      <c r="M71" s="24">
        <v>852555.512766</v>
      </c>
      <c r="N71" s="25">
        <v>357013.949005</v>
      </c>
      <c r="P71" s="195"/>
      <c r="Q71" s="195"/>
    </row>
    <row r="72" spans="1:14" ht="15" customHeight="1">
      <c r="A72" s="30"/>
      <c r="B72" s="31">
        <v>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5">
        <v>0</v>
      </c>
    </row>
    <row r="73" spans="1:14" ht="15" customHeight="1">
      <c r="A73" s="30"/>
      <c r="B73" s="31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5">
        <v>0</v>
      </c>
    </row>
    <row r="74" spans="1:14" ht="15" customHeight="1">
      <c r="A74" s="30"/>
      <c r="B74" s="31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5">
        <v>0</v>
      </c>
    </row>
    <row r="75" spans="1:14" ht="15" customHeight="1" thickBot="1">
      <c r="A75" s="15"/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5"/>
    </row>
    <row r="76" ht="18" customHeight="1">
      <c r="B76" s="14"/>
    </row>
    <row r="77" ht="12.75">
      <c r="B77" s="14"/>
    </row>
    <row r="78" ht="12.75">
      <c r="B78" s="14"/>
    </row>
    <row r="79" ht="12.75">
      <c r="B79" s="14"/>
    </row>
    <row r="80" ht="12.75">
      <c r="B80" s="14"/>
    </row>
    <row r="81" ht="12.75">
      <c r="B81" s="14"/>
    </row>
    <row r="82" ht="12.75">
      <c r="B82" s="14"/>
    </row>
    <row r="83" ht="12.75">
      <c r="B83" s="14"/>
    </row>
    <row r="84" ht="12.75">
      <c r="B84" s="14"/>
    </row>
    <row r="85" ht="12.75">
      <c r="B85" s="14"/>
    </row>
    <row r="86" ht="12.75">
      <c r="B86" s="14"/>
    </row>
    <row r="87" ht="12.75">
      <c r="B87" s="14"/>
    </row>
    <row r="88" ht="12.75">
      <c r="B88" s="14"/>
    </row>
    <row r="89" ht="12.75">
      <c r="B89" s="14"/>
    </row>
    <row r="90" ht="12.75">
      <c r="B90" s="14"/>
    </row>
    <row r="91" ht="12.75">
      <c r="B91" s="14"/>
    </row>
    <row r="92" ht="12.75">
      <c r="B92" s="14"/>
    </row>
    <row r="93" ht="12.75">
      <c r="B93" s="14"/>
    </row>
    <row r="94" ht="12.75">
      <c r="B94" s="14"/>
    </row>
    <row r="95" ht="12.75">
      <c r="B95" s="14"/>
    </row>
    <row r="96" ht="12.75">
      <c r="B96" s="14"/>
    </row>
    <row r="97" ht="12.75">
      <c r="B97" s="14"/>
    </row>
    <row r="98" ht="12.75">
      <c r="B98" s="14"/>
    </row>
    <row r="99" ht="12.75">
      <c r="B99" s="14"/>
    </row>
    <row r="100" ht="12.75">
      <c r="B100" s="14"/>
    </row>
    <row r="101" ht="12.75">
      <c r="B101" s="14"/>
    </row>
    <row r="102" ht="12.75">
      <c r="B102" s="14"/>
    </row>
    <row r="103" ht="12.75">
      <c r="B103" s="14"/>
    </row>
    <row r="104" ht="12.75">
      <c r="B104" s="14"/>
    </row>
    <row r="105" ht="12.75">
      <c r="B105" s="14"/>
    </row>
    <row r="106" ht="12.75">
      <c r="B106" s="14"/>
    </row>
    <row r="107" ht="12.75">
      <c r="B107" s="14"/>
    </row>
    <row r="108" ht="12.75">
      <c r="B108" s="14"/>
    </row>
    <row r="109" ht="12.75">
      <c r="B109" s="14"/>
    </row>
    <row r="110" ht="12.75">
      <c r="B110" s="14"/>
    </row>
    <row r="111" ht="12.75">
      <c r="B111" s="14"/>
    </row>
    <row r="112" ht="12.75">
      <c r="B112" s="14"/>
    </row>
    <row r="113" ht="12.75">
      <c r="B113" s="14"/>
    </row>
    <row r="114" ht="12.75">
      <c r="B114" s="14"/>
    </row>
    <row r="115" ht="12.75">
      <c r="B115" s="14"/>
    </row>
    <row r="116" ht="12.75">
      <c r="B116" s="14"/>
    </row>
    <row r="117" ht="12.75">
      <c r="B117" s="14"/>
    </row>
    <row r="118" ht="12.75">
      <c r="B118" s="14"/>
    </row>
    <row r="119" ht="12.75">
      <c r="B119" s="14"/>
    </row>
    <row r="120" ht="12.75">
      <c r="B120" s="14"/>
    </row>
    <row r="121" ht="12.75">
      <c r="B121" s="14"/>
    </row>
    <row r="122" ht="12.75">
      <c r="B122" s="14"/>
    </row>
    <row r="123" ht="12.75">
      <c r="B123" s="14"/>
    </row>
    <row r="124" ht="12.75">
      <c r="B124" s="14"/>
    </row>
    <row r="125" ht="12.75">
      <c r="B125" s="14"/>
    </row>
    <row r="126" ht="12.75">
      <c r="B126" s="14"/>
    </row>
    <row r="127" ht="12.75">
      <c r="B127" s="14"/>
    </row>
    <row r="128" ht="12.75">
      <c r="B128" s="14"/>
    </row>
    <row r="129" ht="12.75">
      <c r="B129" s="14"/>
    </row>
    <row r="130" ht="12.75">
      <c r="B130" s="14"/>
    </row>
    <row r="131" ht="12.75">
      <c r="B131" s="14"/>
    </row>
    <row r="132" ht="12.75">
      <c r="B132" s="14"/>
    </row>
    <row r="133" ht="12.75">
      <c r="B133" s="14"/>
    </row>
    <row r="134" ht="12.75">
      <c r="B134" s="14"/>
    </row>
    <row r="135" ht="12.75">
      <c r="B135" s="14"/>
    </row>
    <row r="136" ht="12.75">
      <c r="B136" s="14"/>
    </row>
    <row r="137" ht="12.75">
      <c r="B137" s="14"/>
    </row>
    <row r="138" ht="12.75">
      <c r="B138" s="14"/>
    </row>
    <row r="139" ht="12.75">
      <c r="B139" s="14"/>
    </row>
    <row r="140" ht="12.75">
      <c r="B140" s="14"/>
    </row>
    <row r="141" ht="12.75">
      <c r="B141" s="14"/>
    </row>
    <row r="142" ht="12.75">
      <c r="B142" s="14"/>
    </row>
    <row r="143" ht="12.75">
      <c r="B143" s="14"/>
    </row>
    <row r="144" ht="12.75">
      <c r="B144" s="14"/>
    </row>
    <row r="145" ht="12.75">
      <c r="B145" s="14"/>
    </row>
    <row r="146" ht="12.75">
      <c r="B146" s="14"/>
    </row>
    <row r="147" ht="12.75">
      <c r="B147" s="14"/>
    </row>
    <row r="148" ht="12.75">
      <c r="B148" s="14"/>
    </row>
    <row r="149" ht="12.75">
      <c r="B149" s="14"/>
    </row>
    <row r="150" ht="12.75">
      <c r="B150" s="14"/>
    </row>
    <row r="151" ht="12.75">
      <c r="B151" s="14"/>
    </row>
    <row r="152" ht="12.75">
      <c r="B152" s="14"/>
    </row>
    <row r="153" ht="12.75">
      <c r="B153" s="14"/>
    </row>
    <row r="154" ht="12.75">
      <c r="B154" s="14"/>
    </row>
    <row r="155" ht="12.75">
      <c r="B155" s="14"/>
    </row>
    <row r="156" ht="12.75">
      <c r="B156" s="14"/>
    </row>
    <row r="157" ht="12.75">
      <c r="B157" s="14"/>
    </row>
    <row r="158" ht="12.75">
      <c r="B158" s="14"/>
    </row>
    <row r="159" ht="12.75">
      <c r="B159" s="14"/>
    </row>
    <row r="160" ht="12.75">
      <c r="B160" s="14"/>
    </row>
    <row r="161" ht="12.75">
      <c r="B161" s="14"/>
    </row>
    <row r="162" ht="12.75">
      <c r="B162" s="14"/>
    </row>
    <row r="163" ht="12.75">
      <c r="B163" s="14"/>
    </row>
    <row r="164" ht="12.75">
      <c r="B164" s="14"/>
    </row>
    <row r="165" ht="12.75">
      <c r="B165" s="14"/>
    </row>
    <row r="166" ht="12.75">
      <c r="B166" s="14"/>
    </row>
    <row r="167" ht="12.75">
      <c r="B167" s="14"/>
    </row>
    <row r="168" ht="12.75">
      <c r="B168" s="14"/>
    </row>
    <row r="169" ht="12.75">
      <c r="B169" s="14"/>
    </row>
    <row r="170" ht="12.75">
      <c r="B170" s="14"/>
    </row>
    <row r="171" ht="12.75">
      <c r="B171" s="14"/>
    </row>
    <row r="172" ht="12.75">
      <c r="B172" s="14"/>
    </row>
    <row r="173" ht="12.75">
      <c r="B173" s="14"/>
    </row>
    <row r="174" ht="12.75">
      <c r="B174" s="14"/>
    </row>
    <row r="175" ht="12.75">
      <c r="B175" s="14"/>
    </row>
    <row r="176" ht="12.75">
      <c r="B176" s="14"/>
    </row>
    <row r="177" ht="12.75">
      <c r="B177" s="14"/>
    </row>
    <row r="178" ht="12.75">
      <c r="B178" s="14"/>
    </row>
    <row r="179" ht="12.75">
      <c r="B179" s="14"/>
    </row>
    <row r="180" ht="12.75">
      <c r="B180" s="14"/>
    </row>
    <row r="181" ht="12.75">
      <c r="B181" s="14"/>
    </row>
    <row r="182" ht="12.75">
      <c r="B182" s="14"/>
    </row>
    <row r="183" ht="12.75">
      <c r="B183" s="14"/>
    </row>
    <row r="184" ht="12.75">
      <c r="B184" s="14"/>
    </row>
    <row r="185" ht="12.75">
      <c r="B185" s="14"/>
    </row>
    <row r="186" ht="12.75">
      <c r="B186" s="14"/>
    </row>
    <row r="187" ht="12.75">
      <c r="B187" s="14"/>
    </row>
    <row r="188" ht="12.75">
      <c r="B188" s="14"/>
    </row>
    <row r="189" ht="12.75">
      <c r="B189" s="14"/>
    </row>
    <row r="190" ht="12.75">
      <c r="B190" s="14"/>
    </row>
    <row r="191" ht="12.75">
      <c r="B191" s="14"/>
    </row>
    <row r="192" ht="12.75">
      <c r="B192" s="14"/>
    </row>
    <row r="193" ht="12.75">
      <c r="B193" s="14"/>
    </row>
    <row r="194" ht="12.75">
      <c r="B194" s="14"/>
    </row>
    <row r="195" ht="12.75">
      <c r="B195" s="14"/>
    </row>
    <row r="196" ht="12.75">
      <c r="B196" s="14"/>
    </row>
    <row r="197" ht="12.75">
      <c r="B197" s="14"/>
    </row>
    <row r="198" ht="12.75">
      <c r="B198" s="14"/>
    </row>
    <row r="199" ht="12.75">
      <c r="B199" s="14"/>
    </row>
    <row r="200" ht="12.75">
      <c r="B200" s="14"/>
    </row>
    <row r="201" ht="12.75">
      <c r="B201" s="14"/>
    </row>
    <row r="202" ht="12.75">
      <c r="B202" s="14"/>
    </row>
    <row r="203" ht="12.75">
      <c r="B203" s="14"/>
    </row>
    <row r="204" ht="12.75">
      <c r="B204" s="14"/>
    </row>
    <row r="205" ht="12.75">
      <c r="B205" s="14"/>
    </row>
    <row r="206" ht="12.75">
      <c r="B206" s="14"/>
    </row>
    <row r="207" ht="12.75">
      <c r="B207" s="14"/>
    </row>
    <row r="208" ht="12.75">
      <c r="B208" s="14"/>
    </row>
    <row r="209" ht="12.75">
      <c r="B209" s="14"/>
    </row>
    <row r="210" ht="12.75">
      <c r="B210" s="14"/>
    </row>
    <row r="211" ht="12.75">
      <c r="B211" s="14"/>
    </row>
    <row r="212" ht="12.75">
      <c r="B212" s="14"/>
    </row>
    <row r="213" ht="12.75">
      <c r="B213" s="14"/>
    </row>
    <row r="214" ht="12.75">
      <c r="B214" s="14"/>
    </row>
    <row r="215" ht="12.75">
      <c r="B215" s="14"/>
    </row>
  </sheetData>
  <sheetProtection/>
  <mergeCells count="10">
    <mergeCell ref="N4:N5"/>
    <mergeCell ref="A40:B41"/>
    <mergeCell ref="K40:K41"/>
    <mergeCell ref="L40:L41"/>
    <mergeCell ref="M40:M41"/>
    <mergeCell ref="N40:N41"/>
    <mergeCell ref="L4:L5"/>
    <mergeCell ref="C4:C5"/>
    <mergeCell ref="A4:B5"/>
    <mergeCell ref="M4:M5"/>
  </mergeCells>
  <printOptions horizontalCentered="1"/>
  <pageMargins left="0.31" right="0.27" top="0.75" bottom="0.79" header="0.35" footer="0.28"/>
  <pageSetup fitToHeight="1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82"/>
  <sheetViews>
    <sheetView showGridLines="0" zoomScalePageLayoutView="0" workbookViewId="0" topLeftCell="A13">
      <selection activeCell="B1" sqref="B1"/>
    </sheetView>
  </sheetViews>
  <sheetFormatPr defaultColWidth="11.421875" defaultRowHeight="13.5"/>
  <cols>
    <col min="1" max="1" width="7.140625" style="8" customWidth="1"/>
    <col min="2" max="2" width="14.7109375" style="8" customWidth="1"/>
    <col min="3" max="3" width="10.140625" style="8" customWidth="1"/>
    <col min="4" max="4" width="9.8515625" style="8" customWidth="1"/>
    <col min="5" max="5" width="10.00390625" style="8" customWidth="1"/>
    <col min="6" max="6" width="10.140625" style="8" customWidth="1"/>
    <col min="7" max="7" width="9.00390625" style="8" customWidth="1"/>
    <col min="8" max="8" width="9.8515625" style="8" customWidth="1"/>
    <col min="9" max="9" width="10.7109375" style="8" customWidth="1"/>
    <col min="10" max="10" width="9.8515625" style="8" customWidth="1"/>
    <col min="11" max="11" width="10.7109375" style="8" customWidth="1"/>
    <col min="12" max="12" width="8.57421875" style="8" customWidth="1"/>
    <col min="13" max="13" width="10.00390625" style="8" customWidth="1"/>
    <col min="14" max="14" width="9.7109375" style="8" customWidth="1"/>
    <col min="15" max="15" width="11.28125" style="8" customWidth="1"/>
    <col min="16" max="16" width="9.28125" style="8" customWidth="1"/>
    <col min="17" max="17" width="10.7109375" style="8" customWidth="1"/>
    <col min="18" max="16384" width="11.421875" style="8" customWidth="1"/>
  </cols>
  <sheetData>
    <row r="2" spans="1:17" ht="15.75">
      <c r="A2" s="42" t="s">
        <v>108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2.75">
      <c r="A3" s="156" t="s">
        <v>109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</row>
    <row r="4" spans="1:17" ht="18" customHeight="1" thickBot="1">
      <c r="A4" s="7" t="str">
        <f>+AIBNE!$A$3</f>
        <v>ZONE BEAC</v>
      </c>
      <c r="B4" s="7"/>
      <c r="C4" s="7"/>
      <c r="D4" s="6"/>
      <c r="E4" s="49"/>
      <c r="F4" s="49"/>
      <c r="G4" s="49"/>
      <c r="H4" s="49"/>
      <c r="I4" s="49"/>
      <c r="J4" s="49"/>
      <c r="K4" s="49"/>
      <c r="L4" s="49"/>
      <c r="M4" s="49"/>
      <c r="N4" s="49"/>
      <c r="O4" s="7" t="s">
        <v>110</v>
      </c>
      <c r="P4" s="7"/>
      <c r="Q4" s="49"/>
    </row>
    <row r="5" spans="1:17" ht="25.5" customHeight="1" thickBot="1">
      <c r="A5" s="80" t="s">
        <v>111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2"/>
    </row>
    <row r="6" spans="1:21" ht="14.25" customHeight="1">
      <c r="A6" s="198" t="s">
        <v>30</v>
      </c>
      <c r="B6" s="273"/>
      <c r="C6" s="245" t="s">
        <v>48</v>
      </c>
      <c r="D6" s="227"/>
      <c r="E6" s="46" t="s">
        <v>49</v>
      </c>
      <c r="F6" s="47"/>
      <c r="G6" s="47"/>
      <c r="H6" s="47"/>
      <c r="I6" s="47"/>
      <c r="J6" s="47"/>
      <c r="K6" s="47"/>
      <c r="L6" s="47"/>
      <c r="M6" s="47"/>
      <c r="N6" s="47"/>
      <c r="O6" s="48"/>
      <c r="P6" s="245" t="s">
        <v>112</v>
      </c>
      <c r="Q6" s="257"/>
      <c r="R6" s="146"/>
      <c r="S6" s="146"/>
      <c r="T6" s="146"/>
      <c r="U6" s="146"/>
    </row>
    <row r="7" spans="1:21" ht="20.25" customHeight="1">
      <c r="A7" s="274"/>
      <c r="B7" s="275"/>
      <c r="C7" s="246"/>
      <c r="D7" s="242"/>
      <c r="E7" s="92" t="s">
        <v>50</v>
      </c>
      <c r="F7" s="93"/>
      <c r="G7" s="93"/>
      <c r="H7" s="94"/>
      <c r="I7" s="95" t="s">
        <v>27</v>
      </c>
      <c r="J7" s="96"/>
      <c r="K7" s="96"/>
      <c r="L7" s="96"/>
      <c r="M7" s="97"/>
      <c r="N7" s="250" t="s">
        <v>51</v>
      </c>
      <c r="O7" s="251"/>
      <c r="P7" s="246"/>
      <c r="Q7" s="258"/>
      <c r="R7" s="146"/>
      <c r="S7" s="146"/>
      <c r="T7" s="146"/>
      <c r="U7" s="146"/>
    </row>
    <row r="8" spans="1:21" ht="39" customHeight="1" thickBot="1">
      <c r="A8" s="218"/>
      <c r="B8" s="297"/>
      <c r="C8" s="247"/>
      <c r="D8" s="244"/>
      <c r="E8" s="18" t="s">
        <v>138</v>
      </c>
      <c r="F8" s="18" t="s">
        <v>52</v>
      </c>
      <c r="G8" s="248" t="s">
        <v>53</v>
      </c>
      <c r="H8" s="249"/>
      <c r="I8" s="16" t="s">
        <v>153</v>
      </c>
      <c r="J8" s="16" t="s">
        <v>123</v>
      </c>
      <c r="K8" s="16" t="s">
        <v>54</v>
      </c>
      <c r="L8" s="248" t="s">
        <v>113</v>
      </c>
      <c r="M8" s="249"/>
      <c r="N8" s="298"/>
      <c r="O8" s="229"/>
      <c r="P8" s="247"/>
      <c r="Q8" s="259"/>
      <c r="R8" s="146"/>
      <c r="S8" s="146"/>
      <c r="T8" s="146"/>
      <c r="U8" s="146"/>
    </row>
    <row r="9" spans="1:17" ht="15" customHeight="1">
      <c r="A9" s="133"/>
      <c r="B9" s="134"/>
      <c r="C9" s="101"/>
      <c r="D9" s="165"/>
      <c r="E9" s="99"/>
      <c r="F9" s="100"/>
      <c r="G9" s="101"/>
      <c r="H9" s="102"/>
      <c r="I9" s="51"/>
      <c r="J9" s="51"/>
      <c r="K9" s="34"/>
      <c r="L9" s="166"/>
      <c r="M9" s="36"/>
      <c r="N9" s="166"/>
      <c r="O9" s="165"/>
      <c r="P9" s="167"/>
      <c r="Q9" s="168"/>
    </row>
    <row r="10" spans="1:17" ht="15" customHeight="1">
      <c r="A10" s="22">
        <v>2011</v>
      </c>
      <c r="B10" s="27"/>
      <c r="C10" s="169"/>
      <c r="D10" s="185">
        <v>7971206</v>
      </c>
      <c r="E10" s="185">
        <v>-2714390</v>
      </c>
      <c r="F10" s="185">
        <v>-312048</v>
      </c>
      <c r="G10" s="186"/>
      <c r="H10" s="185">
        <v>-3026438</v>
      </c>
      <c r="I10" s="187">
        <v>177773</v>
      </c>
      <c r="J10" s="187">
        <v>196451</v>
      </c>
      <c r="K10" s="187">
        <v>4282481</v>
      </c>
      <c r="L10" s="186"/>
      <c r="M10" s="188">
        <v>4656705</v>
      </c>
      <c r="N10" s="186"/>
      <c r="O10" s="185">
        <v>1630267</v>
      </c>
      <c r="P10" s="189"/>
      <c r="Q10" s="190">
        <v>9601473</v>
      </c>
    </row>
    <row r="11" spans="1:17" ht="15" customHeight="1">
      <c r="A11" s="22">
        <v>2012</v>
      </c>
      <c r="B11" s="27"/>
      <c r="C11" s="169"/>
      <c r="D11" s="185">
        <v>8749742</v>
      </c>
      <c r="E11" s="185">
        <v>-2344454</v>
      </c>
      <c r="F11" s="185">
        <v>-150374</v>
      </c>
      <c r="G11" s="186"/>
      <c r="H11" s="185">
        <v>-2494828</v>
      </c>
      <c r="I11" s="185">
        <v>143739</v>
      </c>
      <c r="J11" s="185">
        <v>192511</v>
      </c>
      <c r="K11" s="185">
        <v>4869740</v>
      </c>
      <c r="L11" s="186"/>
      <c r="M11" s="188">
        <v>5205990</v>
      </c>
      <c r="N11" s="186"/>
      <c r="O11" s="185">
        <v>2711162</v>
      </c>
      <c r="P11" s="189"/>
      <c r="Q11" s="190">
        <v>11460904</v>
      </c>
    </row>
    <row r="12" spans="1:17" ht="15" customHeight="1">
      <c r="A12" s="22">
        <v>2013</v>
      </c>
      <c r="B12" s="27"/>
      <c r="C12" s="169"/>
      <c r="D12" s="185">
        <v>8719034</v>
      </c>
      <c r="E12" s="187">
        <v>-2602389</v>
      </c>
      <c r="F12" s="187">
        <v>-442026</v>
      </c>
      <c r="G12" s="186"/>
      <c r="H12" s="185">
        <v>-3044415</v>
      </c>
      <c r="I12" s="187">
        <v>211357</v>
      </c>
      <c r="J12" s="187">
        <v>275434</v>
      </c>
      <c r="K12" s="187">
        <v>5942646</v>
      </c>
      <c r="L12" s="186"/>
      <c r="M12" s="188">
        <v>6429437</v>
      </c>
      <c r="N12" s="186"/>
      <c r="O12" s="185">
        <v>3385022</v>
      </c>
      <c r="P12" s="189"/>
      <c r="Q12" s="190">
        <v>12104056</v>
      </c>
    </row>
    <row r="13" spans="1:17" ht="15" customHeight="1">
      <c r="A13" s="22">
        <v>2014</v>
      </c>
      <c r="B13" s="27"/>
      <c r="C13" s="169"/>
      <c r="D13" s="185">
        <v>7879199</v>
      </c>
      <c r="E13" s="187">
        <v>-1514923</v>
      </c>
      <c r="F13" s="187">
        <v>-283191</v>
      </c>
      <c r="G13" s="186"/>
      <c r="H13" s="185">
        <v>-1798114</v>
      </c>
      <c r="I13" s="187">
        <v>197505</v>
      </c>
      <c r="J13" s="187">
        <v>244136</v>
      </c>
      <c r="K13" s="187">
        <v>6541441</v>
      </c>
      <c r="L13" s="186"/>
      <c r="M13" s="188">
        <v>6983082</v>
      </c>
      <c r="N13" s="186"/>
      <c r="O13" s="185">
        <v>5184968</v>
      </c>
      <c r="P13" s="189"/>
      <c r="Q13" s="190">
        <v>13064167</v>
      </c>
    </row>
    <row r="14" spans="1:17" ht="15" customHeight="1">
      <c r="A14" s="22">
        <v>2015</v>
      </c>
      <c r="B14" s="27"/>
      <c r="C14" s="169"/>
      <c r="D14" s="185">
        <v>5668394</v>
      </c>
      <c r="E14" s="187">
        <v>406580</v>
      </c>
      <c r="F14" s="187">
        <v>-581969</v>
      </c>
      <c r="G14" s="186"/>
      <c r="H14" s="185">
        <v>-175389</v>
      </c>
      <c r="I14" s="187">
        <v>174818</v>
      </c>
      <c r="J14" s="187">
        <v>374928</v>
      </c>
      <c r="K14" s="187">
        <v>7095266</v>
      </c>
      <c r="L14" s="186"/>
      <c r="M14" s="188">
        <v>7645012</v>
      </c>
      <c r="N14" s="186"/>
      <c r="O14" s="185">
        <v>7469623</v>
      </c>
      <c r="P14" s="189"/>
      <c r="Q14" s="190">
        <v>13138017</v>
      </c>
    </row>
    <row r="15" spans="1:17" ht="15" customHeight="1">
      <c r="A15" s="22">
        <v>2016</v>
      </c>
      <c r="B15" s="27"/>
      <c r="C15" s="169"/>
      <c r="D15" s="185">
        <v>2416462</v>
      </c>
      <c r="E15" s="187">
        <v>2744081</v>
      </c>
      <c r="F15" s="187">
        <v>-302403</v>
      </c>
      <c r="G15" s="186"/>
      <c r="H15" s="185">
        <v>2441678</v>
      </c>
      <c r="I15" s="187">
        <v>304624</v>
      </c>
      <c r="J15" s="187">
        <v>404344</v>
      </c>
      <c r="K15" s="187">
        <v>7348607</v>
      </c>
      <c r="L15" s="186"/>
      <c r="M15" s="188">
        <v>8057575</v>
      </c>
      <c r="N15" s="186"/>
      <c r="O15" s="185">
        <v>10499253</v>
      </c>
      <c r="P15" s="189"/>
      <c r="Q15" s="190">
        <v>12915715</v>
      </c>
    </row>
    <row r="16" spans="1:17" ht="15" customHeight="1">
      <c r="A16" s="22">
        <v>2017</v>
      </c>
      <c r="B16" s="27"/>
      <c r="C16" s="169"/>
      <c r="D16" s="185">
        <v>2322317.3532221494</v>
      </c>
      <c r="E16" s="187">
        <v>3000633.734595</v>
      </c>
      <c r="F16" s="187">
        <v>-252159</v>
      </c>
      <c r="G16" s="186"/>
      <c r="H16" s="185">
        <v>2748474.734595</v>
      </c>
      <c r="I16" s="187">
        <v>307838.666668</v>
      </c>
      <c r="J16" s="187">
        <v>357033</v>
      </c>
      <c r="K16" s="187">
        <v>7229279</v>
      </c>
      <c r="L16" s="186"/>
      <c r="M16" s="188">
        <v>7894150.666668</v>
      </c>
      <c r="N16" s="186"/>
      <c r="O16" s="185">
        <v>10642625.401262999</v>
      </c>
      <c r="P16" s="189"/>
      <c r="Q16" s="190">
        <v>12964942.754485149</v>
      </c>
    </row>
    <row r="17" spans="1:17" ht="15" customHeight="1">
      <c r="A17" s="22">
        <v>2018</v>
      </c>
      <c r="B17" s="27"/>
      <c r="C17" s="169"/>
      <c r="D17" s="185">
        <v>2509348.5053473813</v>
      </c>
      <c r="E17" s="187">
        <v>3522295.734595</v>
      </c>
      <c r="F17" s="187">
        <v>-157652</v>
      </c>
      <c r="G17" s="186"/>
      <c r="H17" s="185">
        <v>3364643.734595</v>
      </c>
      <c r="I17" s="187">
        <v>275412.666667</v>
      </c>
      <c r="J17" s="187">
        <v>362991</v>
      </c>
      <c r="K17" s="187">
        <v>7544379</v>
      </c>
      <c r="L17" s="186"/>
      <c r="M17" s="188">
        <v>8182782.666666999</v>
      </c>
      <c r="N17" s="186"/>
      <c r="O17" s="185">
        <v>11547426.401262</v>
      </c>
      <c r="P17" s="189"/>
      <c r="Q17" s="190">
        <v>14056774.906609382</v>
      </c>
    </row>
    <row r="18" spans="1:17" ht="15" customHeight="1">
      <c r="A18" s="22">
        <v>2019</v>
      </c>
      <c r="B18" s="27"/>
      <c r="C18" s="169"/>
      <c r="D18" s="185">
        <v>2654483.273049717</v>
      </c>
      <c r="E18" s="187">
        <v>4588704.734595</v>
      </c>
      <c r="F18" s="187">
        <v>-160225</v>
      </c>
      <c r="G18" s="186"/>
      <c r="H18" s="185">
        <v>4428479.734595</v>
      </c>
      <c r="I18" s="187">
        <v>250362</v>
      </c>
      <c r="J18" s="187">
        <v>371834</v>
      </c>
      <c r="K18" s="187">
        <v>7285608</v>
      </c>
      <c r="L18" s="186"/>
      <c r="M18" s="188">
        <v>7907804</v>
      </c>
      <c r="N18" s="186"/>
      <c r="O18" s="185">
        <v>12336283.734595</v>
      </c>
      <c r="P18" s="189"/>
      <c r="Q18" s="190">
        <v>14990767.007644717</v>
      </c>
    </row>
    <row r="19" spans="1:17" ht="15" customHeight="1">
      <c r="A19" s="28"/>
      <c r="B19" s="32"/>
      <c r="C19" s="169"/>
      <c r="D19" s="185"/>
      <c r="E19" s="187"/>
      <c r="F19" s="187"/>
      <c r="G19" s="186"/>
      <c r="H19" s="185"/>
      <c r="I19" s="187"/>
      <c r="J19" s="187"/>
      <c r="K19" s="187"/>
      <c r="L19" s="186"/>
      <c r="M19" s="188"/>
      <c r="N19" s="186"/>
      <c r="O19" s="185"/>
      <c r="P19" s="189"/>
      <c r="Q19" s="190"/>
    </row>
    <row r="20" spans="1:17" ht="15" customHeight="1">
      <c r="A20" s="30">
        <v>2018</v>
      </c>
      <c r="B20" s="31" t="s">
        <v>183</v>
      </c>
      <c r="C20" s="169"/>
      <c r="D20" s="185">
        <v>2147741.6247601686</v>
      </c>
      <c r="E20" s="187">
        <v>3019893.734595</v>
      </c>
      <c r="F20" s="187">
        <v>-169039.99999999988</v>
      </c>
      <c r="G20" s="186"/>
      <c r="H20" s="185">
        <v>2850853.734595</v>
      </c>
      <c r="I20" s="187">
        <v>316505</v>
      </c>
      <c r="J20" s="187">
        <v>373421</v>
      </c>
      <c r="K20" s="187">
        <v>7139884</v>
      </c>
      <c r="L20" s="186"/>
      <c r="M20" s="188">
        <v>7829810</v>
      </c>
      <c r="N20" s="186"/>
      <c r="O20" s="185">
        <v>10680663.734595</v>
      </c>
      <c r="P20" s="189"/>
      <c r="Q20" s="190">
        <v>12828405.35935517</v>
      </c>
    </row>
    <row r="21" spans="1:17" ht="15" customHeight="1">
      <c r="A21" s="30"/>
      <c r="B21" s="31" t="s">
        <v>184</v>
      </c>
      <c r="C21" s="169"/>
      <c r="D21" s="185">
        <v>2188536.879315578</v>
      </c>
      <c r="E21" s="187">
        <v>3032863.734595</v>
      </c>
      <c r="F21" s="187">
        <v>-179484</v>
      </c>
      <c r="G21" s="186"/>
      <c r="H21" s="185">
        <v>2853379.734595</v>
      </c>
      <c r="I21" s="187">
        <v>315477.166667</v>
      </c>
      <c r="J21" s="187">
        <v>402161</v>
      </c>
      <c r="K21" s="187">
        <v>7177442</v>
      </c>
      <c r="L21" s="186"/>
      <c r="M21" s="188">
        <v>7895080.166666999</v>
      </c>
      <c r="N21" s="186"/>
      <c r="O21" s="185">
        <v>10748459.901262</v>
      </c>
      <c r="P21" s="189"/>
      <c r="Q21" s="190">
        <v>12936996.780577578</v>
      </c>
    </row>
    <row r="22" spans="1:17" ht="15" customHeight="1">
      <c r="A22" s="30"/>
      <c r="B22" s="31" t="s">
        <v>185</v>
      </c>
      <c r="C22" s="169"/>
      <c r="D22" s="185">
        <v>2074050.1445972156</v>
      </c>
      <c r="E22" s="187">
        <v>3275542.734595</v>
      </c>
      <c r="F22" s="187">
        <v>-154543</v>
      </c>
      <c r="G22" s="186"/>
      <c r="H22" s="185">
        <v>3120999.734595</v>
      </c>
      <c r="I22" s="187">
        <v>276176</v>
      </c>
      <c r="J22" s="187">
        <v>365670</v>
      </c>
      <c r="K22" s="187">
        <v>7351314</v>
      </c>
      <c r="L22" s="186"/>
      <c r="M22" s="188">
        <v>7993160</v>
      </c>
      <c r="N22" s="186"/>
      <c r="O22" s="185">
        <v>11114159.734595</v>
      </c>
      <c r="P22" s="189"/>
      <c r="Q22" s="190">
        <v>13188209.879192216</v>
      </c>
    </row>
    <row r="23" spans="1:17" ht="15" customHeight="1">
      <c r="A23" s="30"/>
      <c r="B23" s="31" t="s">
        <v>186</v>
      </c>
      <c r="C23" s="169"/>
      <c r="D23" s="185">
        <v>2509348.5053473813</v>
      </c>
      <c r="E23" s="187">
        <v>3522295.734595</v>
      </c>
      <c r="F23" s="187">
        <v>-157652</v>
      </c>
      <c r="G23" s="186"/>
      <c r="H23" s="185">
        <v>3364643.734595</v>
      </c>
      <c r="I23" s="187">
        <v>275412.666667</v>
      </c>
      <c r="J23" s="187">
        <v>362991</v>
      </c>
      <c r="K23" s="187">
        <v>7544379</v>
      </c>
      <c r="L23" s="186"/>
      <c r="M23" s="188">
        <v>8182782.666666999</v>
      </c>
      <c r="N23" s="186"/>
      <c r="O23" s="185">
        <v>11547426.401262</v>
      </c>
      <c r="P23" s="189"/>
      <c r="Q23" s="190">
        <v>14056774.906609382</v>
      </c>
    </row>
    <row r="24" spans="1:17" ht="15" customHeight="1">
      <c r="A24" s="30"/>
      <c r="B24" s="31"/>
      <c r="C24" s="169"/>
      <c r="D24" s="185"/>
      <c r="E24" s="187"/>
      <c r="F24" s="187"/>
      <c r="G24" s="186"/>
      <c r="H24" s="185"/>
      <c r="I24" s="187"/>
      <c r="J24" s="187"/>
      <c r="K24" s="187"/>
      <c r="L24" s="186"/>
      <c r="M24" s="188"/>
      <c r="N24" s="186"/>
      <c r="O24" s="185"/>
      <c r="P24" s="189"/>
      <c r="Q24" s="190"/>
    </row>
    <row r="25" spans="1:17" ht="15" customHeight="1">
      <c r="A25" s="30">
        <v>2019</v>
      </c>
      <c r="B25" s="31" t="s">
        <v>183</v>
      </c>
      <c r="C25" s="169"/>
      <c r="D25" s="185">
        <v>2480033.24216838</v>
      </c>
      <c r="E25" s="187">
        <v>3995730.734595</v>
      </c>
      <c r="F25" s="187">
        <v>-195707</v>
      </c>
      <c r="G25" s="186"/>
      <c r="H25" s="185">
        <v>3800023.734595</v>
      </c>
      <c r="I25" s="187">
        <v>273677</v>
      </c>
      <c r="J25" s="187">
        <v>363920</v>
      </c>
      <c r="K25" s="187">
        <v>7163640</v>
      </c>
      <c r="L25" s="186"/>
      <c r="M25" s="188">
        <v>7801237</v>
      </c>
      <c r="N25" s="186"/>
      <c r="O25" s="185">
        <v>11601260.734595</v>
      </c>
      <c r="P25" s="189"/>
      <c r="Q25" s="190">
        <v>14081293.97676338</v>
      </c>
    </row>
    <row r="26" spans="1:17" ht="15" customHeight="1">
      <c r="A26" s="30"/>
      <c r="B26" s="31" t="s">
        <v>184</v>
      </c>
      <c r="C26" s="169"/>
      <c r="D26" s="185">
        <v>2761179.5217991807</v>
      </c>
      <c r="E26" s="187">
        <v>3964606.438267209</v>
      </c>
      <c r="F26" s="187">
        <v>-147776</v>
      </c>
      <c r="G26" s="186"/>
      <c r="H26" s="185">
        <v>3816830.438267209</v>
      </c>
      <c r="I26" s="187">
        <v>245691</v>
      </c>
      <c r="J26" s="187">
        <v>368498</v>
      </c>
      <c r="K26" s="187">
        <v>7109299</v>
      </c>
      <c r="L26" s="186"/>
      <c r="M26" s="188">
        <v>7723488</v>
      </c>
      <c r="N26" s="186"/>
      <c r="O26" s="185">
        <v>11540318.438267209</v>
      </c>
      <c r="P26" s="189"/>
      <c r="Q26" s="190">
        <v>14301497.96006639</v>
      </c>
    </row>
    <row r="27" spans="1:17" ht="15" customHeight="1">
      <c r="A27" s="30"/>
      <c r="B27" s="31" t="s">
        <v>185</v>
      </c>
      <c r="C27" s="169"/>
      <c r="D27" s="185">
        <v>2488582.915847703</v>
      </c>
      <c r="E27" s="187">
        <v>4234909.734595</v>
      </c>
      <c r="F27" s="187">
        <v>-129285</v>
      </c>
      <c r="G27" s="186"/>
      <c r="H27" s="185">
        <v>4105624.734595</v>
      </c>
      <c r="I27" s="187">
        <v>244400.333334</v>
      </c>
      <c r="J27" s="187">
        <v>337087</v>
      </c>
      <c r="K27" s="187">
        <v>7195514</v>
      </c>
      <c r="L27" s="186"/>
      <c r="M27" s="188">
        <v>7777001.333334</v>
      </c>
      <c r="N27" s="186"/>
      <c r="O27" s="185">
        <v>11882626.067929</v>
      </c>
      <c r="P27" s="189"/>
      <c r="Q27" s="190">
        <v>14371208.983776703</v>
      </c>
    </row>
    <row r="28" spans="1:17" ht="15" customHeight="1">
      <c r="A28" s="30"/>
      <c r="B28" s="31" t="s">
        <v>186</v>
      </c>
      <c r="C28" s="169"/>
      <c r="D28" s="185">
        <v>2654483.273049717</v>
      </c>
      <c r="E28" s="187">
        <v>4588704.734595</v>
      </c>
      <c r="F28" s="187">
        <v>-160225</v>
      </c>
      <c r="G28" s="186"/>
      <c r="H28" s="185">
        <v>4428479.734595</v>
      </c>
      <c r="I28" s="187">
        <v>250362</v>
      </c>
      <c r="J28" s="187">
        <v>371834</v>
      </c>
      <c r="K28" s="187">
        <v>7285608</v>
      </c>
      <c r="L28" s="186"/>
      <c r="M28" s="188">
        <v>7907804</v>
      </c>
      <c r="N28" s="186"/>
      <c r="O28" s="185">
        <v>12336283.734595</v>
      </c>
      <c r="P28" s="189"/>
      <c r="Q28" s="190">
        <v>14990767.007644717</v>
      </c>
    </row>
    <row r="29" spans="1:17" ht="15" customHeight="1">
      <c r="A29" s="30"/>
      <c r="B29" s="31"/>
      <c r="C29" s="169"/>
      <c r="D29" s="185"/>
      <c r="E29" s="187"/>
      <c r="F29" s="187"/>
      <c r="G29" s="186"/>
      <c r="H29" s="185"/>
      <c r="I29" s="187"/>
      <c r="J29" s="187"/>
      <c r="K29" s="187"/>
      <c r="L29" s="186"/>
      <c r="M29" s="188"/>
      <c r="N29" s="186"/>
      <c r="O29" s="185"/>
      <c r="P29" s="189"/>
      <c r="Q29" s="190"/>
    </row>
    <row r="30" spans="1:17" ht="15" customHeight="1">
      <c r="A30" s="30">
        <v>2020</v>
      </c>
      <c r="B30" s="31" t="s">
        <v>188</v>
      </c>
      <c r="C30" s="169"/>
      <c r="D30" s="185">
        <v>2738006.7205428826</v>
      </c>
      <c r="E30" s="187">
        <v>4692036.734595</v>
      </c>
      <c r="F30" s="187">
        <v>-201832</v>
      </c>
      <c r="G30" s="186"/>
      <c r="H30" s="185">
        <v>4490204.734595</v>
      </c>
      <c r="I30" s="187">
        <v>440657.166667</v>
      </c>
      <c r="J30" s="187">
        <v>384801</v>
      </c>
      <c r="K30" s="187">
        <v>7093035</v>
      </c>
      <c r="L30" s="186"/>
      <c r="M30" s="188">
        <v>7918493.166666999</v>
      </c>
      <c r="N30" s="186"/>
      <c r="O30" s="185">
        <v>12408697.901262</v>
      </c>
      <c r="P30" s="189"/>
      <c r="Q30" s="190">
        <v>15146704.621804882</v>
      </c>
    </row>
    <row r="31" spans="1:17" ht="15" customHeight="1">
      <c r="A31" s="30"/>
      <c r="B31" s="31" t="s">
        <v>189</v>
      </c>
      <c r="C31" s="169"/>
      <c r="D31" s="185">
        <v>2881953.753443802</v>
      </c>
      <c r="E31" s="187">
        <v>4635160.734595</v>
      </c>
      <c r="F31" s="187">
        <v>-206209</v>
      </c>
      <c r="G31" s="186"/>
      <c r="H31" s="185">
        <v>4428951.734595</v>
      </c>
      <c r="I31" s="187">
        <v>465342</v>
      </c>
      <c r="J31" s="187">
        <v>380168</v>
      </c>
      <c r="K31" s="187">
        <v>7007752</v>
      </c>
      <c r="L31" s="186"/>
      <c r="M31" s="188">
        <v>7853262</v>
      </c>
      <c r="N31" s="186"/>
      <c r="O31" s="185">
        <v>12282213.734595</v>
      </c>
      <c r="P31" s="189"/>
      <c r="Q31" s="190">
        <v>15164167.488038803</v>
      </c>
    </row>
    <row r="32" spans="1:17" ht="15" customHeight="1">
      <c r="A32" s="30"/>
      <c r="B32" s="31" t="s">
        <v>183</v>
      </c>
      <c r="C32" s="169"/>
      <c r="D32" s="185">
        <v>2860566.9511362957</v>
      </c>
      <c r="E32" s="187">
        <v>4851234.734595</v>
      </c>
      <c r="F32" s="187">
        <v>-177734</v>
      </c>
      <c r="G32" s="186"/>
      <c r="H32" s="185">
        <v>4673500.734595</v>
      </c>
      <c r="I32" s="187">
        <v>484381.166667</v>
      </c>
      <c r="J32" s="187">
        <v>386546</v>
      </c>
      <c r="K32" s="187">
        <v>7009136</v>
      </c>
      <c r="L32" s="186"/>
      <c r="M32" s="188">
        <v>7880063.166666999</v>
      </c>
      <c r="N32" s="186"/>
      <c r="O32" s="185">
        <v>12553563.901262</v>
      </c>
      <c r="P32" s="189"/>
      <c r="Q32" s="190">
        <v>15414130.852398295</v>
      </c>
    </row>
    <row r="33" spans="1:17" ht="15" customHeight="1">
      <c r="A33" s="30"/>
      <c r="B33" s="31" t="s">
        <v>190</v>
      </c>
      <c r="C33" s="169"/>
      <c r="D33" s="185">
        <v>2914673.90176649</v>
      </c>
      <c r="E33" s="187">
        <v>4734366.842985005</v>
      </c>
      <c r="F33" s="187">
        <v>-162991</v>
      </c>
      <c r="G33" s="186"/>
      <c r="H33" s="185">
        <v>4571375.842985005</v>
      </c>
      <c r="I33" s="187">
        <v>475529.166667</v>
      </c>
      <c r="J33" s="187">
        <v>421670</v>
      </c>
      <c r="K33" s="187">
        <v>6881541</v>
      </c>
      <c r="L33" s="186"/>
      <c r="M33" s="188">
        <v>7778740.166666999</v>
      </c>
      <c r="N33" s="186"/>
      <c r="O33" s="185">
        <v>12350116.009652004</v>
      </c>
      <c r="P33" s="189"/>
      <c r="Q33" s="190">
        <v>15264789.911418494</v>
      </c>
    </row>
    <row r="34" spans="1:17" ht="15" customHeight="1">
      <c r="A34" s="30"/>
      <c r="B34" s="31" t="s">
        <v>191</v>
      </c>
      <c r="C34" s="169"/>
      <c r="D34" s="185">
        <v>3135570.796858808</v>
      </c>
      <c r="E34" s="187">
        <v>4720061.734595</v>
      </c>
      <c r="F34" s="187">
        <v>-152865</v>
      </c>
      <c r="G34" s="186"/>
      <c r="H34" s="185">
        <v>4567196.734595</v>
      </c>
      <c r="I34" s="187">
        <v>471356.33333399997</v>
      </c>
      <c r="J34" s="187">
        <v>395415</v>
      </c>
      <c r="K34" s="187">
        <v>6889183</v>
      </c>
      <c r="L34" s="186"/>
      <c r="M34" s="188">
        <v>7755954.333334</v>
      </c>
      <c r="N34" s="186"/>
      <c r="O34" s="185">
        <v>12323151.067929</v>
      </c>
      <c r="P34" s="189"/>
      <c r="Q34" s="190">
        <v>15458721.864787808</v>
      </c>
    </row>
    <row r="35" spans="1:17" ht="15" customHeight="1">
      <c r="A35" s="30"/>
      <c r="B35" s="31" t="s">
        <v>184</v>
      </c>
      <c r="C35" s="169"/>
      <c r="D35" s="185">
        <v>2930544.7450987836</v>
      </c>
      <c r="E35" s="187">
        <v>5088202.734595</v>
      </c>
      <c r="F35" s="187">
        <v>-126584</v>
      </c>
      <c r="G35" s="186"/>
      <c r="H35" s="185">
        <v>4961618.734595</v>
      </c>
      <c r="I35" s="187">
        <v>442701.33333399997</v>
      </c>
      <c r="J35" s="187">
        <v>444021</v>
      </c>
      <c r="K35" s="187">
        <v>6828906</v>
      </c>
      <c r="L35" s="186"/>
      <c r="M35" s="188">
        <v>7715628.333334</v>
      </c>
      <c r="N35" s="186"/>
      <c r="O35" s="185">
        <v>12677247.067929</v>
      </c>
      <c r="P35" s="189"/>
      <c r="Q35" s="190">
        <v>15607791.813027784</v>
      </c>
    </row>
    <row r="36" spans="1:17" ht="15" customHeight="1">
      <c r="A36" s="30"/>
      <c r="B36" s="31" t="s">
        <v>192</v>
      </c>
      <c r="C36" s="169"/>
      <c r="D36" s="185">
        <v>2660770.444697498</v>
      </c>
      <c r="E36" s="187">
        <v>5122004.526408</v>
      </c>
      <c r="F36" s="187">
        <v>-122163</v>
      </c>
      <c r="G36" s="186"/>
      <c r="H36" s="185">
        <v>4999841.526408</v>
      </c>
      <c r="I36" s="187">
        <v>464505.500001</v>
      </c>
      <c r="J36" s="187">
        <v>418074</v>
      </c>
      <c r="K36" s="187">
        <v>6883560</v>
      </c>
      <c r="L36" s="186"/>
      <c r="M36" s="188">
        <v>7766139.500001</v>
      </c>
      <c r="N36" s="186"/>
      <c r="O36" s="185">
        <v>12765981.026409</v>
      </c>
      <c r="P36" s="189"/>
      <c r="Q36" s="190">
        <v>15426751.471106498</v>
      </c>
    </row>
    <row r="37" spans="1:17" ht="15" customHeight="1">
      <c r="A37" s="30"/>
      <c r="B37" s="31" t="s">
        <v>193</v>
      </c>
      <c r="C37" s="169"/>
      <c r="D37" s="185">
        <v>2347205.8170719985</v>
      </c>
      <c r="E37" s="187">
        <v>5480398.262700453</v>
      </c>
      <c r="F37" s="187">
        <v>-56826</v>
      </c>
      <c r="G37" s="186"/>
      <c r="H37" s="185">
        <v>5423572.262700453</v>
      </c>
      <c r="I37" s="187">
        <v>475957.33333399997</v>
      </c>
      <c r="J37" s="187">
        <v>422122</v>
      </c>
      <c r="K37" s="187">
        <v>6903805</v>
      </c>
      <c r="L37" s="186"/>
      <c r="M37" s="188">
        <v>7801884.333334</v>
      </c>
      <c r="N37" s="186"/>
      <c r="O37" s="185">
        <v>13225456.596034452</v>
      </c>
      <c r="P37" s="189"/>
      <c r="Q37" s="190">
        <v>15572662.41310645</v>
      </c>
    </row>
    <row r="38" spans="1:17" ht="15" customHeight="1">
      <c r="A38" s="30"/>
      <c r="B38" s="31" t="s">
        <v>185</v>
      </c>
      <c r="C38" s="169"/>
      <c r="D38" s="185">
        <v>2397380.201708026</v>
      </c>
      <c r="E38" s="187">
        <v>5408221.654144</v>
      </c>
      <c r="F38" s="187">
        <v>-86550.47648099999</v>
      </c>
      <c r="G38" s="186"/>
      <c r="H38" s="185">
        <v>5321671.177663</v>
      </c>
      <c r="I38" s="187">
        <v>456200.33333399997</v>
      </c>
      <c r="J38" s="187">
        <v>422021</v>
      </c>
      <c r="K38" s="187">
        <v>7032552</v>
      </c>
      <c r="L38" s="186"/>
      <c r="M38" s="188">
        <v>7910773.333334</v>
      </c>
      <c r="N38" s="186"/>
      <c r="O38" s="185">
        <v>13232444.510997001</v>
      </c>
      <c r="P38" s="189"/>
      <c r="Q38" s="190">
        <v>15629824.712705027</v>
      </c>
    </row>
    <row r="39" spans="1:17" ht="15" customHeight="1">
      <c r="A39" s="30"/>
      <c r="B39" s="31">
        <v>0</v>
      </c>
      <c r="C39" s="169"/>
      <c r="D39" s="185">
        <v>0</v>
      </c>
      <c r="E39" s="187">
        <v>0</v>
      </c>
      <c r="F39" s="187">
        <v>0</v>
      </c>
      <c r="G39" s="186"/>
      <c r="H39" s="185">
        <v>0</v>
      </c>
      <c r="I39" s="187">
        <v>0</v>
      </c>
      <c r="J39" s="187">
        <v>0</v>
      </c>
      <c r="K39" s="187">
        <v>0</v>
      </c>
      <c r="L39" s="186"/>
      <c r="M39" s="188">
        <v>0</v>
      </c>
      <c r="N39" s="186"/>
      <c r="O39" s="185">
        <v>0</v>
      </c>
      <c r="P39" s="189"/>
      <c r="Q39" s="190">
        <v>0</v>
      </c>
    </row>
    <row r="40" spans="1:17" ht="15" customHeight="1">
      <c r="A40" s="30"/>
      <c r="B40" s="31">
        <v>0</v>
      </c>
      <c r="C40" s="169"/>
      <c r="D40" s="185">
        <v>0</v>
      </c>
      <c r="E40" s="187">
        <v>0</v>
      </c>
      <c r="F40" s="187">
        <v>0</v>
      </c>
      <c r="G40" s="186"/>
      <c r="H40" s="185">
        <v>0</v>
      </c>
      <c r="I40" s="187">
        <v>0</v>
      </c>
      <c r="J40" s="187">
        <v>0</v>
      </c>
      <c r="K40" s="187">
        <v>0</v>
      </c>
      <c r="L40" s="186"/>
      <c r="M40" s="188">
        <v>0</v>
      </c>
      <c r="N40" s="186"/>
      <c r="O40" s="185">
        <v>0</v>
      </c>
      <c r="P40" s="189"/>
      <c r="Q40" s="190">
        <v>0</v>
      </c>
    </row>
    <row r="41" spans="1:17" ht="15" customHeight="1">
      <c r="A41" s="30"/>
      <c r="B41" s="31">
        <v>0</v>
      </c>
      <c r="C41" s="169"/>
      <c r="D41" s="185">
        <v>0</v>
      </c>
      <c r="E41" s="187">
        <v>0</v>
      </c>
      <c r="F41" s="187">
        <v>0</v>
      </c>
      <c r="G41" s="186"/>
      <c r="H41" s="185">
        <v>0</v>
      </c>
      <c r="I41" s="187">
        <v>0</v>
      </c>
      <c r="J41" s="187">
        <v>0</v>
      </c>
      <c r="K41" s="187">
        <v>0</v>
      </c>
      <c r="L41" s="186"/>
      <c r="M41" s="188">
        <v>0</v>
      </c>
      <c r="N41" s="186"/>
      <c r="O41" s="185">
        <v>0</v>
      </c>
      <c r="P41" s="189"/>
      <c r="Q41" s="190">
        <v>0</v>
      </c>
    </row>
    <row r="42" spans="1:17" ht="15" customHeight="1" thickBot="1">
      <c r="A42" s="158"/>
      <c r="B42" s="157"/>
      <c r="C42" s="170"/>
      <c r="D42" s="171"/>
      <c r="E42" s="172"/>
      <c r="F42" s="173"/>
      <c r="G42" s="173"/>
      <c r="H42" s="174"/>
      <c r="I42" s="175"/>
      <c r="J42" s="175"/>
      <c r="K42" s="176"/>
      <c r="L42" s="176"/>
      <c r="M42" s="177"/>
      <c r="N42" s="178"/>
      <c r="O42" s="179"/>
      <c r="P42" s="180"/>
      <c r="Q42" s="181"/>
    </row>
    <row r="43" spans="1:17" ht="22.5" customHeight="1" thickBot="1">
      <c r="A43" s="159" t="s">
        <v>114</v>
      </c>
      <c r="B43" s="160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2"/>
    </row>
    <row r="44" spans="1:21" ht="13.5" customHeight="1">
      <c r="A44" s="133" t="s">
        <v>30</v>
      </c>
      <c r="B44" s="134"/>
      <c r="C44" s="11" t="s">
        <v>115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3"/>
      <c r="P44" s="206" t="s">
        <v>15</v>
      </c>
      <c r="Q44" s="196" t="s">
        <v>116</v>
      </c>
      <c r="R44" s="40"/>
      <c r="S44" s="40"/>
      <c r="T44" s="40"/>
      <c r="U44" s="40"/>
    </row>
    <row r="45" spans="1:21" ht="15.75" customHeight="1">
      <c r="A45" s="140"/>
      <c r="B45" s="141"/>
      <c r="C45" s="161" t="s">
        <v>117</v>
      </c>
      <c r="D45" s="162"/>
      <c r="E45" s="162"/>
      <c r="F45" s="162"/>
      <c r="G45" s="162"/>
      <c r="H45" s="162"/>
      <c r="I45" s="162"/>
      <c r="J45" s="163"/>
      <c r="K45" s="161" t="s">
        <v>61</v>
      </c>
      <c r="L45" s="162"/>
      <c r="M45" s="162"/>
      <c r="N45" s="163"/>
      <c r="O45" s="270" t="s">
        <v>152</v>
      </c>
      <c r="P45" s="299"/>
      <c r="Q45" s="271"/>
      <c r="R45" s="40"/>
      <c r="S45" s="40"/>
      <c r="T45" s="40"/>
      <c r="U45" s="40"/>
    </row>
    <row r="46" spans="1:21" ht="15.75" customHeight="1">
      <c r="A46" s="140"/>
      <c r="B46" s="141"/>
      <c r="C46" s="270" t="s">
        <v>146</v>
      </c>
      <c r="D46" s="95" t="s">
        <v>118</v>
      </c>
      <c r="E46" s="96"/>
      <c r="F46" s="96"/>
      <c r="G46" s="96"/>
      <c r="H46" s="96"/>
      <c r="I46" s="97"/>
      <c r="J46" s="270" t="s">
        <v>150</v>
      </c>
      <c r="K46" s="270" t="s">
        <v>148</v>
      </c>
      <c r="L46" s="270" t="s">
        <v>119</v>
      </c>
      <c r="M46" s="270" t="s">
        <v>120</v>
      </c>
      <c r="N46" s="270" t="s">
        <v>151</v>
      </c>
      <c r="O46" s="299"/>
      <c r="P46" s="299"/>
      <c r="Q46" s="271"/>
      <c r="R46" s="40"/>
      <c r="S46" s="40"/>
      <c r="T46" s="40"/>
      <c r="U46" s="40"/>
    </row>
    <row r="47" spans="1:21" ht="54.75" customHeight="1" thickBot="1">
      <c r="A47" s="158"/>
      <c r="B47" s="157"/>
      <c r="C47" s="231"/>
      <c r="D47" s="16" t="s">
        <v>147</v>
      </c>
      <c r="E47" s="16" t="s">
        <v>148</v>
      </c>
      <c r="F47" s="16" t="s">
        <v>121</v>
      </c>
      <c r="G47" s="16" t="s">
        <v>122</v>
      </c>
      <c r="H47" s="16" t="s">
        <v>120</v>
      </c>
      <c r="I47" s="164" t="s">
        <v>149</v>
      </c>
      <c r="J47" s="231"/>
      <c r="K47" s="231"/>
      <c r="L47" s="231"/>
      <c r="M47" s="231"/>
      <c r="N47" s="231"/>
      <c r="O47" s="231"/>
      <c r="P47" s="231"/>
      <c r="Q47" s="232"/>
      <c r="R47" s="40"/>
      <c r="S47" s="40"/>
      <c r="T47" s="40"/>
      <c r="U47" s="40"/>
    </row>
    <row r="48" spans="1:17" ht="15" customHeight="1">
      <c r="A48" s="133"/>
      <c r="B48" s="134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66"/>
    </row>
    <row r="49" spans="1:20" ht="15" customHeight="1">
      <c r="A49" s="22">
        <v>2011</v>
      </c>
      <c r="B49" s="27"/>
      <c r="C49" s="185">
        <v>1981798</v>
      </c>
      <c r="D49" s="185">
        <v>5862</v>
      </c>
      <c r="E49" s="185">
        <v>4397142</v>
      </c>
      <c r="F49" s="185">
        <v>11238</v>
      </c>
      <c r="G49" s="185">
        <v>41008</v>
      </c>
      <c r="H49" s="185">
        <v>25393</v>
      </c>
      <c r="I49" s="185">
        <v>4480643</v>
      </c>
      <c r="J49" s="185">
        <v>6462441</v>
      </c>
      <c r="K49" s="185">
        <v>2043007</v>
      </c>
      <c r="L49" s="185">
        <v>41834</v>
      </c>
      <c r="M49" s="185">
        <v>112467</v>
      </c>
      <c r="N49" s="185">
        <v>2197308</v>
      </c>
      <c r="O49" s="185">
        <v>8659749</v>
      </c>
      <c r="P49" s="185">
        <v>1654433</v>
      </c>
      <c r="Q49" s="191">
        <v>-712709</v>
      </c>
      <c r="S49" s="195"/>
      <c r="T49" s="195"/>
    </row>
    <row r="50" spans="1:20" ht="15" customHeight="1">
      <c r="A50" s="22">
        <v>2012</v>
      </c>
      <c r="B50" s="27"/>
      <c r="C50" s="185">
        <v>2142444</v>
      </c>
      <c r="D50" s="185">
        <v>9549</v>
      </c>
      <c r="E50" s="185">
        <v>5202697</v>
      </c>
      <c r="F50" s="185">
        <v>4837</v>
      </c>
      <c r="G50" s="185">
        <v>56025</v>
      </c>
      <c r="H50" s="185">
        <v>33647</v>
      </c>
      <c r="I50" s="185">
        <v>5306755</v>
      </c>
      <c r="J50" s="185">
        <v>7449199</v>
      </c>
      <c r="K50" s="185">
        <v>2431512</v>
      </c>
      <c r="L50" s="185">
        <v>73290</v>
      </c>
      <c r="M50" s="185">
        <v>126892</v>
      </c>
      <c r="N50" s="185">
        <v>2631694</v>
      </c>
      <c r="O50" s="185">
        <v>10080893</v>
      </c>
      <c r="P50" s="185">
        <v>1870620</v>
      </c>
      <c r="Q50" s="191">
        <v>-490609</v>
      </c>
      <c r="S50" s="195"/>
      <c r="T50" s="195"/>
    </row>
    <row r="51" spans="1:20" ht="15" customHeight="1">
      <c r="A51" s="22">
        <v>2013</v>
      </c>
      <c r="B51" s="27"/>
      <c r="C51" s="185">
        <v>2314728</v>
      </c>
      <c r="D51" s="185">
        <v>4321</v>
      </c>
      <c r="E51" s="185">
        <v>5492291</v>
      </c>
      <c r="F51" s="185">
        <v>4837</v>
      </c>
      <c r="G51" s="185">
        <v>119237</v>
      </c>
      <c r="H51" s="185">
        <v>33294</v>
      </c>
      <c r="I51" s="185">
        <v>5653980</v>
      </c>
      <c r="J51" s="185">
        <v>7968708</v>
      </c>
      <c r="K51" s="185">
        <v>2595240</v>
      </c>
      <c r="L51" s="185">
        <v>39473</v>
      </c>
      <c r="M51" s="185">
        <v>132805</v>
      </c>
      <c r="N51" s="185">
        <v>2767518</v>
      </c>
      <c r="O51" s="185">
        <v>10736226</v>
      </c>
      <c r="P51" s="185">
        <v>2028287</v>
      </c>
      <c r="Q51" s="190">
        <v>-660457</v>
      </c>
      <c r="S51" s="195"/>
      <c r="T51" s="195"/>
    </row>
    <row r="52" spans="1:20" ht="15" customHeight="1">
      <c r="A52" s="22">
        <v>2014</v>
      </c>
      <c r="B52" s="27"/>
      <c r="C52" s="185">
        <v>2549472</v>
      </c>
      <c r="D52" s="185">
        <v>5008</v>
      </c>
      <c r="E52" s="185">
        <v>5784712</v>
      </c>
      <c r="F52" s="185">
        <v>4837</v>
      </c>
      <c r="G52" s="185">
        <v>37656</v>
      </c>
      <c r="H52" s="185">
        <v>38431</v>
      </c>
      <c r="I52" s="185">
        <v>5870644</v>
      </c>
      <c r="J52" s="185">
        <v>8420116</v>
      </c>
      <c r="K52" s="185">
        <v>2739464</v>
      </c>
      <c r="L52" s="185">
        <v>79586</v>
      </c>
      <c r="M52" s="185">
        <v>135018</v>
      </c>
      <c r="N52" s="185">
        <v>2954068</v>
      </c>
      <c r="O52" s="185">
        <v>11374184</v>
      </c>
      <c r="P52" s="185">
        <v>2299025</v>
      </c>
      <c r="Q52" s="190">
        <v>-609042</v>
      </c>
      <c r="S52" s="195"/>
      <c r="T52" s="195"/>
    </row>
    <row r="53" spans="1:20" ht="15" customHeight="1">
      <c r="A53" s="22">
        <v>2015</v>
      </c>
      <c r="B53" s="27"/>
      <c r="C53" s="185">
        <v>2576147</v>
      </c>
      <c r="D53" s="185">
        <v>28109</v>
      </c>
      <c r="E53" s="185">
        <v>5434039</v>
      </c>
      <c r="F53" s="185">
        <v>4837</v>
      </c>
      <c r="G53" s="185">
        <v>24504</v>
      </c>
      <c r="H53" s="185">
        <v>34997</v>
      </c>
      <c r="I53" s="185">
        <v>5526486</v>
      </c>
      <c r="J53" s="185">
        <v>8102633</v>
      </c>
      <c r="K53" s="185">
        <v>2872694</v>
      </c>
      <c r="L53" s="185">
        <v>77831</v>
      </c>
      <c r="M53" s="185">
        <v>130169</v>
      </c>
      <c r="N53" s="185">
        <v>3080694</v>
      </c>
      <c r="O53" s="192">
        <v>11183327</v>
      </c>
      <c r="P53" s="192">
        <v>2617003.31335</v>
      </c>
      <c r="Q53" s="190">
        <v>-662312.912272</v>
      </c>
      <c r="S53" s="195"/>
      <c r="T53" s="195"/>
    </row>
    <row r="54" spans="1:20" ht="15" customHeight="1">
      <c r="A54" s="22">
        <v>2016</v>
      </c>
      <c r="B54" s="27"/>
      <c r="C54" s="185">
        <v>2417816</v>
      </c>
      <c r="D54" s="185">
        <v>17747</v>
      </c>
      <c r="E54" s="185">
        <v>4985966</v>
      </c>
      <c r="F54" s="185">
        <v>4837</v>
      </c>
      <c r="G54" s="185">
        <v>21871</v>
      </c>
      <c r="H54" s="185">
        <v>36197</v>
      </c>
      <c r="I54" s="185">
        <v>5066618</v>
      </c>
      <c r="J54" s="185">
        <v>7484434</v>
      </c>
      <c r="K54" s="185">
        <v>2938662</v>
      </c>
      <c r="L54" s="185">
        <v>37428</v>
      </c>
      <c r="M54" s="185">
        <v>117943</v>
      </c>
      <c r="N54" s="185">
        <v>3094033</v>
      </c>
      <c r="O54" s="192">
        <v>10578467</v>
      </c>
      <c r="P54" s="192">
        <v>3168370</v>
      </c>
      <c r="Q54" s="190">
        <v>-831122</v>
      </c>
      <c r="S54" s="195"/>
      <c r="T54" s="195"/>
    </row>
    <row r="55" spans="1:20" ht="15" customHeight="1">
      <c r="A55" s="22">
        <v>2017</v>
      </c>
      <c r="B55" s="27"/>
      <c r="C55" s="185">
        <v>2421082</v>
      </c>
      <c r="D55" s="185">
        <v>11813</v>
      </c>
      <c r="E55" s="185">
        <v>4944884</v>
      </c>
      <c r="F55" s="185">
        <v>4837</v>
      </c>
      <c r="G55" s="185">
        <v>23208</v>
      </c>
      <c r="H55" s="185">
        <v>34571</v>
      </c>
      <c r="I55" s="185">
        <v>5019313</v>
      </c>
      <c r="J55" s="185">
        <v>7440395</v>
      </c>
      <c r="K55" s="185">
        <v>2934166</v>
      </c>
      <c r="L55" s="185">
        <v>38867</v>
      </c>
      <c r="M55" s="185">
        <v>105240</v>
      </c>
      <c r="N55" s="185">
        <v>3078273</v>
      </c>
      <c r="O55" s="192">
        <v>10518668</v>
      </c>
      <c r="P55" s="192">
        <v>3383789.6300299997</v>
      </c>
      <c r="Q55" s="190">
        <v>-937514.875544655</v>
      </c>
      <c r="S55" s="195"/>
      <c r="T55" s="195"/>
    </row>
    <row r="56" spans="1:20" ht="15" customHeight="1">
      <c r="A56" s="22">
        <v>2018</v>
      </c>
      <c r="B56" s="27"/>
      <c r="C56" s="185">
        <v>2554273</v>
      </c>
      <c r="D56" s="185">
        <v>9768</v>
      </c>
      <c r="E56" s="185">
        <v>5287219</v>
      </c>
      <c r="F56" s="185">
        <v>4837</v>
      </c>
      <c r="G56" s="185">
        <v>38280</v>
      </c>
      <c r="H56" s="185">
        <v>22856</v>
      </c>
      <c r="I56" s="185">
        <v>5362960</v>
      </c>
      <c r="J56" s="185">
        <v>7917233</v>
      </c>
      <c r="K56" s="185">
        <v>3274344</v>
      </c>
      <c r="L56" s="185">
        <v>32514</v>
      </c>
      <c r="M56" s="185">
        <v>101238</v>
      </c>
      <c r="N56" s="185">
        <v>3408096</v>
      </c>
      <c r="O56" s="192">
        <v>11325329</v>
      </c>
      <c r="P56" s="192">
        <v>3550342.187744</v>
      </c>
      <c r="Q56" s="190">
        <v>-818897.2811346188</v>
      </c>
      <c r="S56" s="195"/>
      <c r="T56" s="195"/>
    </row>
    <row r="57" spans="1:20" ht="15" customHeight="1">
      <c r="A57" s="22">
        <v>2019</v>
      </c>
      <c r="B57" s="27"/>
      <c r="C57" s="185">
        <v>2770183</v>
      </c>
      <c r="D57" s="185">
        <v>9331</v>
      </c>
      <c r="E57" s="185">
        <v>5771820</v>
      </c>
      <c r="F57" s="185">
        <v>4837</v>
      </c>
      <c r="G57" s="185">
        <v>36692</v>
      </c>
      <c r="H57" s="185">
        <v>39650</v>
      </c>
      <c r="I57" s="185">
        <v>5862330</v>
      </c>
      <c r="J57" s="185">
        <v>8632513</v>
      </c>
      <c r="K57" s="185">
        <v>3315260</v>
      </c>
      <c r="L57" s="185">
        <v>33161</v>
      </c>
      <c r="M57" s="185">
        <v>110312</v>
      </c>
      <c r="N57" s="185">
        <v>3458733</v>
      </c>
      <c r="O57" s="192">
        <v>12091246</v>
      </c>
      <c r="P57" s="192">
        <v>3780783.089118</v>
      </c>
      <c r="Q57" s="190">
        <v>-881260.0814732832</v>
      </c>
      <c r="S57" s="195"/>
      <c r="T57" s="195"/>
    </row>
    <row r="58" spans="1:20" ht="15" customHeight="1">
      <c r="A58" s="28"/>
      <c r="B58" s="32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92"/>
      <c r="P58" s="192"/>
      <c r="Q58" s="193"/>
      <c r="S58" s="195"/>
      <c r="T58" s="195"/>
    </row>
    <row r="59" spans="1:20" ht="15" customHeight="1">
      <c r="A59" s="30">
        <v>2018</v>
      </c>
      <c r="B59" s="31" t="s">
        <v>183</v>
      </c>
      <c r="C59" s="185">
        <v>2244130</v>
      </c>
      <c r="D59" s="185">
        <v>42037</v>
      </c>
      <c r="E59" s="185">
        <v>4727367</v>
      </c>
      <c r="F59" s="185">
        <v>4837</v>
      </c>
      <c r="G59" s="185">
        <v>30243</v>
      </c>
      <c r="H59" s="185">
        <v>34571</v>
      </c>
      <c r="I59" s="185">
        <v>4839055</v>
      </c>
      <c r="J59" s="185">
        <v>7083185</v>
      </c>
      <c r="K59" s="185">
        <v>3047802</v>
      </c>
      <c r="L59" s="185">
        <v>30769</v>
      </c>
      <c r="M59" s="185">
        <v>105240</v>
      </c>
      <c r="N59" s="185">
        <v>3183811</v>
      </c>
      <c r="O59" s="192">
        <v>10266996</v>
      </c>
      <c r="P59" s="192">
        <v>3618725.575867</v>
      </c>
      <c r="Q59" s="190">
        <v>-1057316.2165116353</v>
      </c>
      <c r="S59" s="195"/>
      <c r="T59" s="195"/>
    </row>
    <row r="60" spans="1:20" ht="15" customHeight="1">
      <c r="A60" s="30"/>
      <c r="B60" s="31" t="s">
        <v>184</v>
      </c>
      <c r="C60" s="185">
        <v>2248417</v>
      </c>
      <c r="D60" s="185">
        <v>15512</v>
      </c>
      <c r="E60" s="185">
        <v>4864040</v>
      </c>
      <c r="F60" s="185">
        <v>4837</v>
      </c>
      <c r="G60" s="185">
        <v>39778</v>
      </c>
      <c r="H60" s="185">
        <v>32042</v>
      </c>
      <c r="I60" s="185">
        <v>4956209</v>
      </c>
      <c r="J60" s="185">
        <v>7204626</v>
      </c>
      <c r="K60" s="185">
        <v>3094641</v>
      </c>
      <c r="L60" s="185">
        <v>33152</v>
      </c>
      <c r="M60" s="185">
        <v>105532</v>
      </c>
      <c r="N60" s="185">
        <v>3233325</v>
      </c>
      <c r="O60" s="192">
        <v>10437951</v>
      </c>
      <c r="P60" s="192">
        <v>3556512.763874</v>
      </c>
      <c r="Q60" s="190">
        <v>-1057466.9832962262</v>
      </c>
      <c r="S60" s="195"/>
      <c r="T60" s="195"/>
    </row>
    <row r="61" spans="1:20" ht="15" customHeight="1">
      <c r="A61" s="30"/>
      <c r="B61" s="31" t="s">
        <v>185</v>
      </c>
      <c r="C61" s="185">
        <v>2354177</v>
      </c>
      <c r="D61" s="185">
        <v>8520</v>
      </c>
      <c r="E61" s="185">
        <v>4986249</v>
      </c>
      <c r="F61" s="185">
        <v>4837</v>
      </c>
      <c r="G61" s="185">
        <v>34664</v>
      </c>
      <c r="H61" s="185">
        <v>23145</v>
      </c>
      <c r="I61" s="185">
        <v>5057415</v>
      </c>
      <c r="J61" s="185">
        <v>7411592</v>
      </c>
      <c r="K61" s="185">
        <v>3065318</v>
      </c>
      <c r="L61" s="185">
        <v>32469</v>
      </c>
      <c r="M61" s="185">
        <v>101128</v>
      </c>
      <c r="N61" s="185">
        <v>3198915</v>
      </c>
      <c r="O61" s="192">
        <v>10610507</v>
      </c>
      <c r="P61" s="192">
        <v>3641905.141714</v>
      </c>
      <c r="Q61" s="190">
        <v>-1064202.2625215887</v>
      </c>
      <c r="S61" s="195"/>
      <c r="T61" s="195"/>
    </row>
    <row r="62" spans="1:20" ht="15" customHeight="1">
      <c r="A62" s="30"/>
      <c r="B62" s="31" t="s">
        <v>186</v>
      </c>
      <c r="C62" s="185">
        <v>2554273</v>
      </c>
      <c r="D62" s="185">
        <v>9768</v>
      </c>
      <c r="E62" s="185">
        <v>5287219</v>
      </c>
      <c r="F62" s="185">
        <v>4837</v>
      </c>
      <c r="G62" s="185">
        <v>38280</v>
      </c>
      <c r="H62" s="185">
        <v>22856</v>
      </c>
      <c r="I62" s="185">
        <v>5362960</v>
      </c>
      <c r="J62" s="185">
        <v>7917233</v>
      </c>
      <c r="K62" s="185">
        <v>3274344</v>
      </c>
      <c r="L62" s="185">
        <v>32514</v>
      </c>
      <c r="M62" s="185">
        <v>101238</v>
      </c>
      <c r="N62" s="185">
        <v>3408096</v>
      </c>
      <c r="O62" s="192">
        <v>11325329</v>
      </c>
      <c r="P62" s="192">
        <v>3550342.187744</v>
      </c>
      <c r="Q62" s="190">
        <v>-818897.2811346188</v>
      </c>
      <c r="S62" s="195"/>
      <c r="T62" s="195"/>
    </row>
    <row r="63" spans="1:20" ht="15" customHeight="1">
      <c r="A63" s="30"/>
      <c r="B63" s="31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92"/>
      <c r="P63" s="192"/>
      <c r="Q63" s="190"/>
      <c r="S63" s="195"/>
      <c r="T63" s="195"/>
    </row>
    <row r="64" spans="1:20" ht="15" customHeight="1">
      <c r="A64" s="30">
        <v>2019</v>
      </c>
      <c r="B64" s="31" t="s">
        <v>183</v>
      </c>
      <c r="C64" s="185">
        <v>2460895</v>
      </c>
      <c r="D64" s="185">
        <v>5731</v>
      </c>
      <c r="E64" s="185">
        <v>5238081</v>
      </c>
      <c r="F64" s="185">
        <v>4837</v>
      </c>
      <c r="G64" s="185">
        <v>30942</v>
      </c>
      <c r="H64" s="185">
        <v>31711</v>
      </c>
      <c r="I64" s="185">
        <v>5311302</v>
      </c>
      <c r="J64" s="185">
        <v>7772197</v>
      </c>
      <c r="K64" s="185">
        <v>3333468</v>
      </c>
      <c r="L64" s="185">
        <v>33638</v>
      </c>
      <c r="M64" s="185">
        <v>106440</v>
      </c>
      <c r="N64" s="185">
        <v>3473546</v>
      </c>
      <c r="O64" s="192">
        <v>11245743</v>
      </c>
      <c r="P64" s="192">
        <v>3730308.2918579997</v>
      </c>
      <c r="Q64" s="190">
        <v>-894757.31509462</v>
      </c>
      <c r="S64" s="195"/>
      <c r="T64" s="195"/>
    </row>
    <row r="65" spans="1:20" ht="15" customHeight="1">
      <c r="A65" s="30"/>
      <c r="B65" s="31" t="s">
        <v>184</v>
      </c>
      <c r="C65" s="185">
        <v>2492367</v>
      </c>
      <c r="D65" s="185">
        <v>8965</v>
      </c>
      <c r="E65" s="185">
        <v>5558616</v>
      </c>
      <c r="F65" s="185">
        <v>4837</v>
      </c>
      <c r="G65" s="185">
        <v>32348</v>
      </c>
      <c r="H65" s="185">
        <v>35518</v>
      </c>
      <c r="I65" s="185">
        <v>5640284</v>
      </c>
      <c r="J65" s="185">
        <v>8132651</v>
      </c>
      <c r="K65" s="185">
        <v>3247875</v>
      </c>
      <c r="L65" s="185">
        <v>33217</v>
      </c>
      <c r="M65" s="185">
        <v>108925</v>
      </c>
      <c r="N65" s="185">
        <v>3390017</v>
      </c>
      <c r="O65" s="192">
        <v>11522668</v>
      </c>
      <c r="P65" s="192">
        <v>3691419.469155</v>
      </c>
      <c r="Q65" s="190">
        <v>-912589.5090886102</v>
      </c>
      <c r="S65" s="195"/>
      <c r="T65" s="195"/>
    </row>
    <row r="66" spans="1:20" ht="15" customHeight="1">
      <c r="A66" s="30"/>
      <c r="B66" s="31" t="s">
        <v>185</v>
      </c>
      <c r="C66" s="185">
        <v>2539655</v>
      </c>
      <c r="D66" s="185">
        <v>8754</v>
      </c>
      <c r="E66" s="185">
        <v>5797166</v>
      </c>
      <c r="F66" s="185">
        <v>4837</v>
      </c>
      <c r="G66" s="185">
        <v>37367</v>
      </c>
      <c r="H66" s="185">
        <v>32937</v>
      </c>
      <c r="I66" s="185">
        <v>5881061</v>
      </c>
      <c r="J66" s="185">
        <v>8420716</v>
      </c>
      <c r="K66" s="185">
        <v>3265285</v>
      </c>
      <c r="L66" s="185">
        <v>33062</v>
      </c>
      <c r="M66" s="185">
        <v>107896</v>
      </c>
      <c r="N66" s="185">
        <v>3406243</v>
      </c>
      <c r="O66" s="192">
        <v>11826959</v>
      </c>
      <c r="P66" s="192">
        <v>3698607.535833</v>
      </c>
      <c r="Q66" s="190">
        <v>-1154357.5520562972</v>
      </c>
      <c r="S66" s="195"/>
      <c r="T66" s="195"/>
    </row>
    <row r="67" spans="1:20" ht="15" customHeight="1">
      <c r="A67" s="30"/>
      <c r="B67" s="31" t="s">
        <v>186</v>
      </c>
      <c r="C67" s="185">
        <v>2770183</v>
      </c>
      <c r="D67" s="185">
        <v>9331</v>
      </c>
      <c r="E67" s="185">
        <v>5771820</v>
      </c>
      <c r="F67" s="185">
        <v>4837</v>
      </c>
      <c r="G67" s="185">
        <v>36692</v>
      </c>
      <c r="H67" s="185">
        <v>39650</v>
      </c>
      <c r="I67" s="185">
        <v>5862330</v>
      </c>
      <c r="J67" s="185">
        <v>8632513</v>
      </c>
      <c r="K67" s="185">
        <v>3315260</v>
      </c>
      <c r="L67" s="185">
        <v>33161</v>
      </c>
      <c r="M67" s="185">
        <v>110312</v>
      </c>
      <c r="N67" s="185">
        <v>3458733</v>
      </c>
      <c r="O67" s="192">
        <v>12091246</v>
      </c>
      <c r="P67" s="192">
        <v>3780783.089118</v>
      </c>
      <c r="Q67" s="190">
        <v>-881260.0814732832</v>
      </c>
      <c r="S67" s="195"/>
      <c r="T67" s="195"/>
    </row>
    <row r="68" spans="1:20" ht="15" customHeight="1">
      <c r="A68" s="30"/>
      <c r="B68" s="31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92"/>
      <c r="P68" s="192"/>
      <c r="Q68" s="190"/>
      <c r="S68" s="195"/>
      <c r="T68" s="195"/>
    </row>
    <row r="69" spans="1:20" ht="12.75">
      <c r="A69" s="30">
        <v>2020</v>
      </c>
      <c r="B69" s="31" t="s">
        <v>188</v>
      </c>
      <c r="C69" s="185">
        <v>2707402</v>
      </c>
      <c r="D69" s="185">
        <v>10118</v>
      </c>
      <c r="E69" s="185">
        <v>5894430</v>
      </c>
      <c r="F69" s="185">
        <v>4837</v>
      </c>
      <c r="G69" s="185">
        <v>36692</v>
      </c>
      <c r="H69" s="185">
        <v>41150</v>
      </c>
      <c r="I69" s="185">
        <v>5987227</v>
      </c>
      <c r="J69" s="185">
        <v>8694629</v>
      </c>
      <c r="K69" s="185">
        <v>3369266</v>
      </c>
      <c r="L69" s="185">
        <v>33161</v>
      </c>
      <c r="M69" s="185">
        <v>109524</v>
      </c>
      <c r="N69" s="185">
        <v>3511951</v>
      </c>
      <c r="O69" s="192">
        <v>12206580</v>
      </c>
      <c r="P69" s="192">
        <v>3977470.054342</v>
      </c>
      <c r="Q69" s="190">
        <v>-1037347.4325371177</v>
      </c>
      <c r="S69" s="195"/>
      <c r="T69" s="195"/>
    </row>
    <row r="70" spans="1:20" ht="15" customHeight="1">
      <c r="A70" s="30"/>
      <c r="B70" s="31" t="s">
        <v>189</v>
      </c>
      <c r="C70" s="185">
        <v>2696677</v>
      </c>
      <c r="D70" s="185">
        <v>12536</v>
      </c>
      <c r="E70" s="185">
        <v>5929883</v>
      </c>
      <c r="F70" s="185">
        <v>4837</v>
      </c>
      <c r="G70" s="185">
        <v>36692</v>
      </c>
      <c r="H70" s="185">
        <v>55111</v>
      </c>
      <c r="I70" s="185">
        <v>6039059</v>
      </c>
      <c r="J70" s="185">
        <v>8735736</v>
      </c>
      <c r="K70" s="185">
        <v>3378419</v>
      </c>
      <c r="L70" s="185">
        <v>33161</v>
      </c>
      <c r="M70" s="185">
        <v>112137</v>
      </c>
      <c r="N70" s="185">
        <v>3523717</v>
      </c>
      <c r="O70" s="192">
        <v>12259453</v>
      </c>
      <c r="P70" s="192">
        <v>4005589.662888</v>
      </c>
      <c r="Q70" s="190">
        <v>-1100876.1748491982</v>
      </c>
      <c r="S70" s="195"/>
      <c r="T70" s="195"/>
    </row>
    <row r="71" spans="1:20" ht="15" customHeight="1">
      <c r="A71" s="30"/>
      <c r="B71" s="31" t="s">
        <v>183</v>
      </c>
      <c r="C71" s="185">
        <v>2778154</v>
      </c>
      <c r="D71" s="185">
        <v>15603</v>
      </c>
      <c r="E71" s="185">
        <v>5786923</v>
      </c>
      <c r="F71" s="185">
        <v>4837</v>
      </c>
      <c r="G71" s="185">
        <v>36915</v>
      </c>
      <c r="H71" s="185">
        <v>41177</v>
      </c>
      <c r="I71" s="185">
        <v>5885455</v>
      </c>
      <c r="J71" s="185">
        <v>8663609</v>
      </c>
      <c r="K71" s="185">
        <v>3428197</v>
      </c>
      <c r="L71" s="185">
        <v>34071</v>
      </c>
      <c r="M71" s="185">
        <v>112361</v>
      </c>
      <c r="N71" s="185">
        <v>3574629</v>
      </c>
      <c r="O71" s="192">
        <v>12238238</v>
      </c>
      <c r="P71" s="192">
        <v>4013313.537242</v>
      </c>
      <c r="Q71" s="190">
        <v>-837420.6848437041</v>
      </c>
      <c r="S71" s="195"/>
      <c r="T71" s="195"/>
    </row>
    <row r="72" spans="1:20" ht="15" customHeight="1">
      <c r="A72" s="30"/>
      <c r="B72" s="31" t="s">
        <v>190</v>
      </c>
      <c r="C72" s="185">
        <v>2776190</v>
      </c>
      <c r="D72" s="185">
        <v>35395</v>
      </c>
      <c r="E72" s="185">
        <v>5823733</v>
      </c>
      <c r="F72" s="185">
        <v>4837</v>
      </c>
      <c r="G72" s="185">
        <v>36915</v>
      </c>
      <c r="H72" s="185">
        <v>49975</v>
      </c>
      <c r="I72" s="185">
        <v>5950855</v>
      </c>
      <c r="J72" s="185">
        <v>8727045</v>
      </c>
      <c r="K72" s="185">
        <v>3489300</v>
      </c>
      <c r="L72" s="185">
        <v>34071</v>
      </c>
      <c r="M72" s="185">
        <v>116412</v>
      </c>
      <c r="N72" s="185">
        <v>3639783</v>
      </c>
      <c r="O72" s="192">
        <v>12366828</v>
      </c>
      <c r="P72" s="192">
        <v>4006432.117205</v>
      </c>
      <c r="Q72" s="190">
        <v>-1108470.2057865045</v>
      </c>
      <c r="S72" s="195"/>
      <c r="T72" s="195"/>
    </row>
    <row r="73" spans="1:20" ht="15" customHeight="1">
      <c r="A73" s="30"/>
      <c r="B73" s="31" t="s">
        <v>191</v>
      </c>
      <c r="C73" s="185">
        <v>2813275</v>
      </c>
      <c r="D73" s="185">
        <v>42280</v>
      </c>
      <c r="E73" s="185">
        <v>5865894</v>
      </c>
      <c r="F73" s="185">
        <v>4837</v>
      </c>
      <c r="G73" s="185">
        <v>36915</v>
      </c>
      <c r="H73" s="185">
        <v>51557</v>
      </c>
      <c r="I73" s="185">
        <v>6001483</v>
      </c>
      <c r="J73" s="185">
        <v>8814758</v>
      </c>
      <c r="K73" s="185">
        <v>3505847</v>
      </c>
      <c r="L73" s="185">
        <v>34071</v>
      </c>
      <c r="M73" s="185">
        <v>118341</v>
      </c>
      <c r="N73" s="185">
        <v>3658259</v>
      </c>
      <c r="O73" s="192">
        <v>12473017</v>
      </c>
      <c r="P73" s="192">
        <v>4013193.747198</v>
      </c>
      <c r="Q73" s="190">
        <v>-1027488.8824101917</v>
      </c>
      <c r="S73" s="195"/>
      <c r="T73" s="195"/>
    </row>
    <row r="74" spans="1:20" ht="15" customHeight="1">
      <c r="A74" s="30"/>
      <c r="B74" s="31" t="s">
        <v>184</v>
      </c>
      <c r="C74" s="185">
        <v>2792532</v>
      </c>
      <c r="D74" s="185">
        <v>37682</v>
      </c>
      <c r="E74" s="185">
        <v>6014355</v>
      </c>
      <c r="F74" s="185">
        <v>4837</v>
      </c>
      <c r="G74" s="185">
        <v>37400</v>
      </c>
      <c r="H74" s="185">
        <v>49740</v>
      </c>
      <c r="I74" s="185">
        <v>6144014</v>
      </c>
      <c r="J74" s="185">
        <v>8936546</v>
      </c>
      <c r="K74" s="185">
        <v>3507903</v>
      </c>
      <c r="L74" s="185">
        <v>34271</v>
      </c>
      <c r="M74" s="185">
        <v>118651</v>
      </c>
      <c r="N74" s="185">
        <v>3660825</v>
      </c>
      <c r="O74" s="192">
        <v>12597371</v>
      </c>
      <c r="P74" s="192">
        <v>3997866.27501</v>
      </c>
      <c r="Q74" s="190">
        <v>-987442.4619822162</v>
      </c>
      <c r="S74" s="195"/>
      <c r="T74" s="195"/>
    </row>
    <row r="75" spans="1:20" ht="15" customHeight="1">
      <c r="A75" s="30"/>
      <c r="B75" s="31" t="s">
        <v>192</v>
      </c>
      <c r="C75" s="185">
        <v>2855798</v>
      </c>
      <c r="D75" s="185">
        <v>32515</v>
      </c>
      <c r="E75" s="185">
        <v>5981159</v>
      </c>
      <c r="F75" s="185">
        <v>4837</v>
      </c>
      <c r="G75" s="185">
        <v>37400</v>
      </c>
      <c r="H75" s="185">
        <v>50402</v>
      </c>
      <c r="I75" s="185">
        <v>6106313</v>
      </c>
      <c r="J75" s="185">
        <v>8962111</v>
      </c>
      <c r="K75" s="185">
        <v>3541274</v>
      </c>
      <c r="L75" s="185">
        <v>34271</v>
      </c>
      <c r="M75" s="185">
        <v>118872</v>
      </c>
      <c r="N75" s="185">
        <v>3694417</v>
      </c>
      <c r="O75" s="192">
        <v>12656528</v>
      </c>
      <c r="P75" s="192">
        <v>4014113.379313</v>
      </c>
      <c r="Q75" s="190">
        <v>-1243886.9082065022</v>
      </c>
      <c r="S75" s="195"/>
      <c r="T75" s="195"/>
    </row>
    <row r="76" spans="1:20" ht="15" customHeight="1">
      <c r="A76" s="30"/>
      <c r="B76" s="31" t="s">
        <v>193</v>
      </c>
      <c r="C76" s="185">
        <v>2844180</v>
      </c>
      <c r="D76" s="185">
        <v>34322</v>
      </c>
      <c r="E76" s="185">
        <v>6037258</v>
      </c>
      <c r="F76" s="185">
        <v>4837</v>
      </c>
      <c r="G76" s="185">
        <v>37400</v>
      </c>
      <c r="H76" s="185">
        <v>50402</v>
      </c>
      <c r="I76" s="185">
        <v>6164219</v>
      </c>
      <c r="J76" s="185">
        <v>9008399</v>
      </c>
      <c r="K76" s="185">
        <v>3559706</v>
      </c>
      <c r="L76" s="185">
        <v>34271</v>
      </c>
      <c r="M76" s="185">
        <v>118872</v>
      </c>
      <c r="N76" s="185">
        <v>3712849</v>
      </c>
      <c r="O76" s="192">
        <v>12721248</v>
      </c>
      <c r="P76" s="192">
        <v>4003085.258089</v>
      </c>
      <c r="Q76" s="190">
        <v>-1151667.8449825484</v>
      </c>
      <c r="S76" s="195"/>
      <c r="T76" s="195"/>
    </row>
    <row r="77" spans="1:20" ht="15" customHeight="1">
      <c r="A77" s="30"/>
      <c r="B77" s="31" t="s">
        <v>185</v>
      </c>
      <c r="C77" s="185">
        <v>2852838.220875</v>
      </c>
      <c r="D77" s="185">
        <v>42177</v>
      </c>
      <c r="E77" s="185">
        <v>6060389</v>
      </c>
      <c r="F77" s="185">
        <v>4837</v>
      </c>
      <c r="G77" s="185">
        <v>37582</v>
      </c>
      <c r="H77" s="185">
        <v>37270</v>
      </c>
      <c r="I77" s="185">
        <v>6182255</v>
      </c>
      <c r="J77" s="185">
        <v>9035093.220875</v>
      </c>
      <c r="K77" s="185">
        <v>3555731</v>
      </c>
      <c r="L77" s="185">
        <v>34294</v>
      </c>
      <c r="M77" s="185">
        <v>116636</v>
      </c>
      <c r="N77" s="185">
        <v>3706661</v>
      </c>
      <c r="O77" s="192">
        <v>12741754.220875</v>
      </c>
      <c r="P77" s="192">
        <v>4040649.512766</v>
      </c>
      <c r="Q77" s="190">
        <v>-1152578.6050199736</v>
      </c>
      <c r="S77" s="195"/>
      <c r="T77" s="195"/>
    </row>
    <row r="78" spans="1:17" ht="15" customHeight="1">
      <c r="A78" s="30"/>
      <c r="B78" s="31">
        <v>0</v>
      </c>
      <c r="C78" s="185">
        <v>0</v>
      </c>
      <c r="D78" s="185">
        <v>0</v>
      </c>
      <c r="E78" s="185">
        <v>0</v>
      </c>
      <c r="F78" s="185">
        <v>0</v>
      </c>
      <c r="G78" s="185">
        <v>0</v>
      </c>
      <c r="H78" s="185">
        <v>0</v>
      </c>
      <c r="I78" s="185">
        <v>0</v>
      </c>
      <c r="J78" s="185">
        <v>0</v>
      </c>
      <c r="K78" s="185">
        <v>0</v>
      </c>
      <c r="L78" s="185">
        <v>0</v>
      </c>
      <c r="M78" s="185">
        <v>0</v>
      </c>
      <c r="N78" s="185">
        <v>0</v>
      </c>
      <c r="O78" s="192">
        <v>0</v>
      </c>
      <c r="P78" s="192">
        <v>0</v>
      </c>
      <c r="Q78" s="190">
        <v>0</v>
      </c>
    </row>
    <row r="79" spans="1:17" ht="15" customHeight="1">
      <c r="A79" s="30"/>
      <c r="B79" s="31">
        <v>0</v>
      </c>
      <c r="C79" s="185">
        <v>0</v>
      </c>
      <c r="D79" s="185">
        <v>0</v>
      </c>
      <c r="E79" s="185">
        <v>0</v>
      </c>
      <c r="F79" s="185">
        <v>0</v>
      </c>
      <c r="G79" s="185">
        <v>0</v>
      </c>
      <c r="H79" s="185">
        <v>0</v>
      </c>
      <c r="I79" s="185">
        <v>0</v>
      </c>
      <c r="J79" s="185">
        <v>0</v>
      </c>
      <c r="K79" s="185">
        <v>0</v>
      </c>
      <c r="L79" s="185">
        <v>0</v>
      </c>
      <c r="M79" s="185">
        <v>0</v>
      </c>
      <c r="N79" s="185">
        <v>0</v>
      </c>
      <c r="O79" s="192">
        <v>0</v>
      </c>
      <c r="P79" s="192">
        <v>0</v>
      </c>
      <c r="Q79" s="190">
        <v>0</v>
      </c>
    </row>
    <row r="80" spans="1:17" ht="15" customHeight="1">
      <c r="A80" s="30"/>
      <c r="B80" s="31">
        <v>0</v>
      </c>
      <c r="C80" s="185">
        <v>0</v>
      </c>
      <c r="D80" s="185">
        <v>0</v>
      </c>
      <c r="E80" s="185">
        <v>0</v>
      </c>
      <c r="F80" s="185">
        <v>0</v>
      </c>
      <c r="G80" s="185">
        <v>0</v>
      </c>
      <c r="H80" s="185">
        <v>0</v>
      </c>
      <c r="I80" s="185">
        <v>0</v>
      </c>
      <c r="J80" s="185">
        <v>0</v>
      </c>
      <c r="K80" s="185">
        <v>0</v>
      </c>
      <c r="L80" s="185">
        <v>0</v>
      </c>
      <c r="M80" s="185">
        <v>0</v>
      </c>
      <c r="N80" s="185">
        <v>0</v>
      </c>
      <c r="O80" s="192">
        <v>0</v>
      </c>
      <c r="P80" s="192">
        <v>0</v>
      </c>
      <c r="Q80" s="190">
        <v>0</v>
      </c>
    </row>
    <row r="81" spans="1:17" ht="15" customHeight="1" thickBot="1">
      <c r="A81" s="158"/>
      <c r="B81" s="157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4"/>
    </row>
    <row r="82" spans="1:17" ht="12.75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</row>
  </sheetData>
  <sheetProtection/>
  <mergeCells count="15">
    <mergeCell ref="P6:Q8"/>
    <mergeCell ref="L8:M8"/>
    <mergeCell ref="N7:O8"/>
    <mergeCell ref="Q44:Q47"/>
    <mergeCell ref="P44:P47"/>
    <mergeCell ref="N46:N47"/>
    <mergeCell ref="O45:O47"/>
    <mergeCell ref="M46:M47"/>
    <mergeCell ref="L46:L47"/>
    <mergeCell ref="A6:B8"/>
    <mergeCell ref="C6:D8"/>
    <mergeCell ref="G8:H8"/>
    <mergeCell ref="K46:K47"/>
    <mergeCell ref="J46:J47"/>
    <mergeCell ref="C46:C47"/>
  </mergeCells>
  <printOptions horizontalCentered="1"/>
  <pageMargins left="0.46" right="0.27" top="0.85" bottom="0.65" header="0.54" footer="0.26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showGridLines="0" zoomScalePageLayoutView="0" workbookViewId="0" topLeftCell="A38">
      <selection activeCell="D48" sqref="D48"/>
    </sheetView>
  </sheetViews>
  <sheetFormatPr defaultColWidth="11.421875" defaultRowHeight="18" customHeight="1"/>
  <cols>
    <col min="1" max="1" width="6.140625" style="14" customWidth="1"/>
    <col min="2" max="2" width="8.28125" style="5" customWidth="1"/>
    <col min="3" max="3" width="10.421875" style="5" customWidth="1"/>
    <col min="4" max="4" width="10.7109375" style="5" customWidth="1"/>
    <col min="5" max="5" width="10.421875" style="5" customWidth="1"/>
    <col min="6" max="6" width="9.140625" style="5" customWidth="1"/>
    <col min="7" max="7" width="9.8515625" style="5" customWidth="1"/>
    <col min="8" max="8" width="9.7109375" style="5" customWidth="1"/>
    <col min="9" max="9" width="8.8515625" style="5" customWidth="1"/>
    <col min="10" max="10" width="10.28125" style="5" customWidth="1"/>
    <col min="11" max="11" width="11.140625" style="5" customWidth="1"/>
    <col min="12" max="12" width="11.28125" style="5" customWidth="1"/>
    <col min="13" max="13" width="10.28125" style="5" customWidth="1"/>
    <col min="14" max="14" width="11.28125" style="5" customWidth="1"/>
    <col min="15" max="16" width="12.7109375" style="5" customWidth="1"/>
    <col min="17" max="16384" width="11.421875" style="5" customWidth="1"/>
  </cols>
  <sheetData>
    <row r="1" spans="1:16" ht="18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8" customHeight="1">
      <c r="A2" s="6" t="s">
        <v>23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3"/>
      <c r="P2" s="3"/>
    </row>
    <row r="3" spans="1:16" ht="18" customHeight="1" thickBot="1">
      <c r="A3" s="7" t="str">
        <f>+BEAC!$A$3</f>
        <v>ZONE BEAC</v>
      </c>
      <c r="B3" s="7"/>
      <c r="C3" s="7"/>
      <c r="D3" s="6"/>
      <c r="E3" s="8"/>
      <c r="F3" s="8"/>
      <c r="G3" s="8"/>
      <c r="H3" s="8"/>
      <c r="I3" s="8"/>
      <c r="J3" s="8"/>
      <c r="K3" s="8"/>
      <c r="L3" s="9" t="s">
        <v>24</v>
      </c>
      <c r="M3" s="8"/>
      <c r="N3" s="8"/>
      <c r="O3" s="4"/>
      <c r="P3" s="4"/>
    </row>
    <row r="4" spans="1:16" s="14" customFormat="1" ht="24.75" customHeight="1">
      <c r="A4" s="198" t="s">
        <v>25</v>
      </c>
      <c r="B4" s="199"/>
      <c r="C4" s="206" t="s">
        <v>26</v>
      </c>
      <c r="D4" s="206" t="s">
        <v>174</v>
      </c>
      <c r="E4" s="11" t="s">
        <v>4</v>
      </c>
      <c r="F4" s="12"/>
      <c r="G4" s="13"/>
      <c r="H4" s="219" t="s">
        <v>27</v>
      </c>
      <c r="I4" s="220"/>
      <c r="J4" s="220"/>
      <c r="K4" s="220"/>
      <c r="L4" s="221"/>
      <c r="M4" s="206" t="s">
        <v>28</v>
      </c>
      <c r="N4" s="196" t="s">
        <v>7</v>
      </c>
      <c r="O4" s="3"/>
      <c r="P4" s="3"/>
    </row>
    <row r="5" spans="1:16" s="14" customFormat="1" ht="28.5" customHeight="1" thickBot="1">
      <c r="A5" s="218" t="s">
        <v>29</v>
      </c>
      <c r="B5" s="209"/>
      <c r="C5" s="207"/>
      <c r="D5" s="207"/>
      <c r="E5" s="16" t="s">
        <v>142</v>
      </c>
      <c r="F5" s="16" t="s">
        <v>143</v>
      </c>
      <c r="G5" s="17" t="s">
        <v>8</v>
      </c>
      <c r="H5" s="18" t="s">
        <v>10</v>
      </c>
      <c r="I5" s="18" t="s">
        <v>12</v>
      </c>
      <c r="J5" s="18" t="s">
        <v>123</v>
      </c>
      <c r="K5" s="18" t="s">
        <v>124</v>
      </c>
      <c r="L5" s="19" t="s">
        <v>8</v>
      </c>
      <c r="M5" s="207"/>
      <c r="N5" s="197"/>
      <c r="O5" s="3"/>
      <c r="P5" s="3"/>
    </row>
    <row r="6" spans="1:16" ht="15" customHeight="1">
      <c r="A6" s="20"/>
      <c r="B6" s="21"/>
      <c r="C6" s="69"/>
      <c r="D6" s="70"/>
      <c r="E6" s="71"/>
      <c r="F6" s="71"/>
      <c r="G6" s="71"/>
      <c r="H6" s="71"/>
      <c r="I6" s="71"/>
      <c r="J6" s="71"/>
      <c r="K6" s="71"/>
      <c r="L6" s="71"/>
      <c r="M6" s="71"/>
      <c r="N6" s="72"/>
      <c r="O6" s="4"/>
      <c r="P6" s="4"/>
    </row>
    <row r="7" spans="1:16" ht="15" customHeight="1">
      <c r="A7" s="22">
        <v>2011</v>
      </c>
      <c r="B7" s="23"/>
      <c r="C7" s="24">
        <v>2575651</v>
      </c>
      <c r="D7" s="24">
        <v>905978</v>
      </c>
      <c r="E7" s="24">
        <v>522470</v>
      </c>
      <c r="F7" s="24">
        <v>35388</v>
      </c>
      <c r="G7" s="24">
        <v>557858</v>
      </c>
      <c r="H7" s="24">
        <v>1</v>
      </c>
      <c r="I7" s="24">
        <v>132178</v>
      </c>
      <c r="J7" s="24">
        <v>193239</v>
      </c>
      <c r="K7" s="24">
        <v>4074063</v>
      </c>
      <c r="L7" s="24">
        <v>4399481</v>
      </c>
      <c r="M7" s="24">
        <v>789637</v>
      </c>
      <c r="N7" s="25">
        <v>9228605</v>
      </c>
      <c r="O7" s="26"/>
      <c r="P7" s="26"/>
    </row>
    <row r="8" spans="1:16" ht="15" customHeight="1">
      <c r="A8" s="22">
        <v>2012</v>
      </c>
      <c r="B8" s="23"/>
      <c r="C8" s="24">
        <v>3583966</v>
      </c>
      <c r="D8" s="24">
        <v>981478</v>
      </c>
      <c r="E8" s="24">
        <v>580453</v>
      </c>
      <c r="F8" s="24">
        <v>75359</v>
      </c>
      <c r="G8" s="24">
        <v>655812</v>
      </c>
      <c r="H8" s="24">
        <v>5884</v>
      </c>
      <c r="I8" s="24">
        <v>113278</v>
      </c>
      <c r="J8" s="24">
        <v>190686</v>
      </c>
      <c r="K8" s="24">
        <v>4555090</v>
      </c>
      <c r="L8" s="24">
        <v>4864938</v>
      </c>
      <c r="M8" s="24">
        <v>656585</v>
      </c>
      <c r="N8" s="25">
        <v>10742779</v>
      </c>
      <c r="O8" s="26"/>
      <c r="P8" s="26"/>
    </row>
    <row r="9" spans="1:16" ht="15" customHeight="1">
      <c r="A9" s="22">
        <v>2013</v>
      </c>
      <c r="B9" s="23"/>
      <c r="C9" s="24">
        <v>2940097</v>
      </c>
      <c r="D9" s="24">
        <v>1097299</v>
      </c>
      <c r="E9" s="24">
        <v>645815</v>
      </c>
      <c r="F9" s="24">
        <v>74357</v>
      </c>
      <c r="G9" s="24">
        <v>720172</v>
      </c>
      <c r="H9" s="24">
        <v>8493</v>
      </c>
      <c r="I9" s="24">
        <v>168548</v>
      </c>
      <c r="J9" s="24">
        <v>273608</v>
      </c>
      <c r="K9" s="24">
        <v>5634704</v>
      </c>
      <c r="L9" s="24">
        <v>6085353</v>
      </c>
      <c r="M9" s="24">
        <v>804404</v>
      </c>
      <c r="N9" s="25">
        <v>11647325</v>
      </c>
      <c r="O9" s="26"/>
      <c r="P9" s="26"/>
    </row>
    <row r="10" spans="1:16" ht="15" customHeight="1">
      <c r="A10" s="22">
        <v>2014</v>
      </c>
      <c r="B10" s="23"/>
      <c r="C10" s="24">
        <v>3716323</v>
      </c>
      <c r="D10" s="24">
        <v>672875</v>
      </c>
      <c r="E10" s="24">
        <v>817936</v>
      </c>
      <c r="F10" s="24">
        <v>83646</v>
      </c>
      <c r="G10" s="24">
        <v>901582</v>
      </c>
      <c r="H10" s="24">
        <v>5253</v>
      </c>
      <c r="I10" s="24">
        <v>129972</v>
      </c>
      <c r="J10" s="24">
        <v>242074</v>
      </c>
      <c r="K10" s="24">
        <v>6275631</v>
      </c>
      <c r="L10" s="24">
        <v>6652930</v>
      </c>
      <c r="M10" s="24">
        <v>681699</v>
      </c>
      <c r="N10" s="25">
        <v>12625409</v>
      </c>
      <c r="O10" s="26"/>
      <c r="P10" s="26"/>
    </row>
    <row r="11" spans="1:16" ht="15" customHeight="1">
      <c r="A11" s="22">
        <v>2015</v>
      </c>
      <c r="B11" s="27"/>
      <c r="C11" s="24">
        <v>2845594</v>
      </c>
      <c r="D11" s="24">
        <v>735239</v>
      </c>
      <c r="E11" s="24">
        <v>1095663</v>
      </c>
      <c r="F11" s="24">
        <v>49823</v>
      </c>
      <c r="G11" s="24">
        <v>1145486</v>
      </c>
      <c r="H11" s="24">
        <v>2635</v>
      </c>
      <c r="I11" s="24">
        <v>109147</v>
      </c>
      <c r="J11" s="24">
        <v>372864</v>
      </c>
      <c r="K11" s="24">
        <v>6834166</v>
      </c>
      <c r="L11" s="24">
        <v>7318812</v>
      </c>
      <c r="M11" s="24">
        <v>873086</v>
      </c>
      <c r="N11" s="25">
        <v>12918217</v>
      </c>
      <c r="O11" s="26"/>
      <c r="P11" s="26"/>
    </row>
    <row r="12" spans="1:16" ht="15" customHeight="1">
      <c r="A12" s="22">
        <v>2016</v>
      </c>
      <c r="B12" s="27"/>
      <c r="C12" s="24">
        <v>1631301</v>
      </c>
      <c r="D12" s="24">
        <v>754459</v>
      </c>
      <c r="E12" s="24">
        <v>1910902</v>
      </c>
      <c r="F12" s="24">
        <v>40489</v>
      </c>
      <c r="G12" s="24">
        <v>1951391</v>
      </c>
      <c r="H12" s="24">
        <v>2156</v>
      </c>
      <c r="I12" s="24">
        <v>93314</v>
      </c>
      <c r="J12" s="24">
        <v>402250</v>
      </c>
      <c r="K12" s="24">
        <v>7082381</v>
      </c>
      <c r="L12" s="24">
        <v>7580101</v>
      </c>
      <c r="M12" s="24">
        <v>1315139</v>
      </c>
      <c r="N12" s="25">
        <v>13232391</v>
      </c>
      <c r="O12" s="26"/>
      <c r="P12" s="26"/>
    </row>
    <row r="13" spans="1:16" ht="15" customHeight="1">
      <c r="A13" s="22">
        <v>2017</v>
      </c>
      <c r="B13" s="27"/>
      <c r="C13" s="24">
        <v>1716901</v>
      </c>
      <c r="D13" s="24">
        <v>802883</v>
      </c>
      <c r="E13" s="24">
        <v>1864411</v>
      </c>
      <c r="F13" s="24">
        <v>54546</v>
      </c>
      <c r="G13" s="24">
        <v>1918957</v>
      </c>
      <c r="H13" s="24">
        <v>2207</v>
      </c>
      <c r="I13" s="24">
        <v>106041</v>
      </c>
      <c r="J13" s="24">
        <v>354921</v>
      </c>
      <c r="K13" s="24">
        <v>6972376</v>
      </c>
      <c r="L13" s="24">
        <v>7435545</v>
      </c>
      <c r="M13" s="24">
        <v>1002376</v>
      </c>
      <c r="N13" s="25">
        <v>12876662</v>
      </c>
      <c r="O13" s="26"/>
      <c r="P13" s="26"/>
    </row>
    <row r="14" spans="1:16" ht="15" customHeight="1">
      <c r="A14" s="22">
        <v>2018</v>
      </c>
      <c r="B14" s="27"/>
      <c r="C14" s="24">
        <v>2050240</v>
      </c>
      <c r="D14" s="24">
        <v>734670</v>
      </c>
      <c r="E14" s="24">
        <v>2059220</v>
      </c>
      <c r="F14" s="24">
        <v>87833</v>
      </c>
      <c r="G14" s="24">
        <v>2147053</v>
      </c>
      <c r="H14" s="24">
        <v>0</v>
      </c>
      <c r="I14" s="24">
        <v>98763</v>
      </c>
      <c r="J14" s="24">
        <v>362958</v>
      </c>
      <c r="K14" s="24">
        <v>7242787</v>
      </c>
      <c r="L14" s="24">
        <v>7704508</v>
      </c>
      <c r="M14" s="24">
        <v>1052354</v>
      </c>
      <c r="N14" s="25">
        <v>13688825</v>
      </c>
      <c r="O14" s="26"/>
      <c r="P14" s="26"/>
    </row>
    <row r="15" spans="1:16" ht="15" customHeight="1">
      <c r="A15" s="22">
        <v>2019</v>
      </c>
      <c r="B15" s="27"/>
      <c r="C15" s="24">
        <v>2222361</v>
      </c>
      <c r="D15" s="24">
        <v>526365</v>
      </c>
      <c r="E15" s="24">
        <v>2852013</v>
      </c>
      <c r="F15" s="24">
        <v>93399</v>
      </c>
      <c r="G15" s="24">
        <v>2945412</v>
      </c>
      <c r="H15" s="24">
        <v>9</v>
      </c>
      <c r="I15" s="24">
        <v>100885</v>
      </c>
      <c r="J15" s="24">
        <v>371659</v>
      </c>
      <c r="K15" s="24">
        <v>6987568</v>
      </c>
      <c r="L15" s="24">
        <v>7460121</v>
      </c>
      <c r="M15" s="24">
        <v>1141334</v>
      </c>
      <c r="N15" s="25">
        <v>14295593</v>
      </c>
      <c r="O15" s="26"/>
      <c r="P15" s="26"/>
    </row>
    <row r="16" spans="1:16" ht="15" customHeight="1">
      <c r="A16" s="28"/>
      <c r="B16" s="29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26"/>
      <c r="P16" s="26"/>
    </row>
    <row r="17" spans="1:16" ht="15" customHeight="1">
      <c r="A17" s="30">
        <v>2018</v>
      </c>
      <c r="B17" s="31" t="s">
        <v>183</v>
      </c>
      <c r="C17" s="24">
        <v>1862922</v>
      </c>
      <c r="D17" s="24">
        <v>695089</v>
      </c>
      <c r="E17" s="24">
        <v>1877352</v>
      </c>
      <c r="F17" s="24">
        <v>50856</v>
      </c>
      <c r="G17" s="24">
        <v>1928208</v>
      </c>
      <c r="H17" s="24">
        <v>0</v>
      </c>
      <c r="I17" s="24">
        <v>115540</v>
      </c>
      <c r="J17" s="24">
        <v>373230</v>
      </c>
      <c r="K17" s="24">
        <v>6833048</v>
      </c>
      <c r="L17" s="24">
        <v>7321818</v>
      </c>
      <c r="M17" s="24">
        <v>985223</v>
      </c>
      <c r="N17" s="25">
        <v>12793260</v>
      </c>
      <c r="O17" s="26"/>
      <c r="P17" s="26"/>
    </row>
    <row r="18" spans="1:16" ht="15" customHeight="1">
      <c r="A18" s="30"/>
      <c r="B18" s="31" t="s">
        <v>184</v>
      </c>
      <c r="C18" s="24">
        <v>1741747</v>
      </c>
      <c r="D18" s="24">
        <v>808990</v>
      </c>
      <c r="E18" s="24">
        <v>1982750</v>
      </c>
      <c r="F18" s="24">
        <v>56677</v>
      </c>
      <c r="G18" s="24">
        <v>2039427</v>
      </c>
      <c r="H18" s="24">
        <v>25</v>
      </c>
      <c r="I18" s="24">
        <v>122041</v>
      </c>
      <c r="J18" s="24">
        <v>401538</v>
      </c>
      <c r="K18" s="24">
        <v>6868642</v>
      </c>
      <c r="L18" s="24">
        <v>7392246</v>
      </c>
      <c r="M18" s="24">
        <v>977115</v>
      </c>
      <c r="N18" s="25">
        <v>12959525</v>
      </c>
      <c r="O18" s="26"/>
      <c r="P18" s="26"/>
    </row>
    <row r="19" spans="1:16" ht="15" customHeight="1">
      <c r="A19" s="30"/>
      <c r="B19" s="31" t="s">
        <v>185</v>
      </c>
      <c r="C19" s="24">
        <v>1798003</v>
      </c>
      <c r="D19" s="24">
        <v>726976</v>
      </c>
      <c r="E19" s="24">
        <v>1983333</v>
      </c>
      <c r="F19" s="24">
        <v>66696</v>
      </c>
      <c r="G19" s="24">
        <v>2050029</v>
      </c>
      <c r="H19" s="24">
        <v>5</v>
      </c>
      <c r="I19" s="24">
        <v>86141</v>
      </c>
      <c r="J19" s="24">
        <v>365042</v>
      </c>
      <c r="K19" s="24">
        <v>7056440</v>
      </c>
      <c r="L19" s="24">
        <v>7507628</v>
      </c>
      <c r="M19" s="24">
        <v>1001946</v>
      </c>
      <c r="N19" s="25">
        <v>13084582</v>
      </c>
      <c r="O19" s="26"/>
      <c r="P19" s="26"/>
    </row>
    <row r="20" spans="1:16" ht="15" customHeight="1">
      <c r="A20" s="30"/>
      <c r="B20" s="31" t="s">
        <v>186</v>
      </c>
      <c r="C20" s="24">
        <v>2050240</v>
      </c>
      <c r="D20" s="24">
        <v>734670</v>
      </c>
      <c r="E20" s="24">
        <v>2059220</v>
      </c>
      <c r="F20" s="24">
        <v>87833</v>
      </c>
      <c r="G20" s="24">
        <v>2147053</v>
      </c>
      <c r="H20" s="24">
        <v>0</v>
      </c>
      <c r="I20" s="24">
        <v>98763</v>
      </c>
      <c r="J20" s="24">
        <v>362958</v>
      </c>
      <c r="K20" s="24">
        <v>7242787</v>
      </c>
      <c r="L20" s="24">
        <v>7704508</v>
      </c>
      <c r="M20" s="24">
        <v>1052354</v>
      </c>
      <c r="N20" s="25">
        <v>13688825</v>
      </c>
      <c r="O20" s="26"/>
      <c r="P20" s="26"/>
    </row>
    <row r="21" spans="1:16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26"/>
      <c r="P21" s="26"/>
    </row>
    <row r="22" spans="1:16" ht="15" customHeight="1">
      <c r="A22" s="30">
        <v>2019</v>
      </c>
      <c r="B22" s="31" t="s">
        <v>183</v>
      </c>
      <c r="C22" s="24">
        <v>2358063</v>
      </c>
      <c r="D22" s="24">
        <v>631658</v>
      </c>
      <c r="E22" s="24">
        <v>2403330</v>
      </c>
      <c r="F22" s="24">
        <v>71799</v>
      </c>
      <c r="G22" s="24">
        <v>2475129</v>
      </c>
      <c r="H22" s="24">
        <v>0</v>
      </c>
      <c r="I22" s="24">
        <v>104830</v>
      </c>
      <c r="J22" s="24">
        <v>363835</v>
      </c>
      <c r="K22" s="24">
        <v>6854634</v>
      </c>
      <c r="L22" s="24">
        <v>7323299</v>
      </c>
      <c r="M22" s="24">
        <v>988470</v>
      </c>
      <c r="N22" s="25">
        <v>13776619</v>
      </c>
      <c r="O22" s="26"/>
      <c r="P22" s="26"/>
    </row>
    <row r="23" spans="1:16" ht="15" customHeight="1">
      <c r="A23" s="30"/>
      <c r="B23" s="31" t="s">
        <v>184</v>
      </c>
      <c r="C23" s="24">
        <v>2355260</v>
      </c>
      <c r="D23" s="24">
        <v>540821</v>
      </c>
      <c r="E23" s="24">
        <v>2660495</v>
      </c>
      <c r="F23" s="24">
        <v>74080</v>
      </c>
      <c r="G23" s="24">
        <v>2734575</v>
      </c>
      <c r="H23" s="24">
        <v>0</v>
      </c>
      <c r="I23" s="24">
        <v>76100</v>
      </c>
      <c r="J23" s="24">
        <v>368409</v>
      </c>
      <c r="K23" s="24">
        <v>6802439</v>
      </c>
      <c r="L23" s="24">
        <v>7246948</v>
      </c>
      <c r="M23" s="24">
        <v>1127214</v>
      </c>
      <c r="N23" s="25">
        <v>14004818</v>
      </c>
      <c r="O23" s="26"/>
      <c r="P23" s="26"/>
    </row>
    <row r="24" spans="1:16" ht="15" customHeight="1">
      <c r="A24" s="30"/>
      <c r="B24" s="31" t="s">
        <v>185</v>
      </c>
      <c r="C24" s="24">
        <v>2157970</v>
      </c>
      <c r="D24" s="24">
        <v>592367</v>
      </c>
      <c r="E24" s="24">
        <v>2749278</v>
      </c>
      <c r="F24" s="24">
        <v>76318</v>
      </c>
      <c r="G24" s="24">
        <v>2825596</v>
      </c>
      <c r="H24" s="24">
        <v>0</v>
      </c>
      <c r="I24" s="24">
        <v>72257</v>
      </c>
      <c r="J24" s="24">
        <v>337041</v>
      </c>
      <c r="K24" s="24">
        <v>6903972</v>
      </c>
      <c r="L24" s="24">
        <v>7313270</v>
      </c>
      <c r="M24" s="24">
        <v>1353789</v>
      </c>
      <c r="N24" s="25">
        <v>14242992</v>
      </c>
      <c r="O24" s="26"/>
      <c r="P24" s="26"/>
    </row>
    <row r="25" spans="1:16" ht="15" customHeight="1">
      <c r="A25" s="30"/>
      <c r="B25" s="31" t="s">
        <v>186</v>
      </c>
      <c r="C25" s="24">
        <v>2222361</v>
      </c>
      <c r="D25" s="24">
        <v>526365</v>
      </c>
      <c r="E25" s="24">
        <v>2852013</v>
      </c>
      <c r="F25" s="24">
        <v>93399</v>
      </c>
      <c r="G25" s="24">
        <v>2945412</v>
      </c>
      <c r="H25" s="24">
        <v>9</v>
      </c>
      <c r="I25" s="24">
        <v>100885</v>
      </c>
      <c r="J25" s="24">
        <v>371659</v>
      </c>
      <c r="K25" s="24">
        <v>6987568</v>
      </c>
      <c r="L25" s="24">
        <v>7460121</v>
      </c>
      <c r="M25" s="24">
        <v>1141334</v>
      </c>
      <c r="N25" s="25">
        <v>14295593</v>
      </c>
      <c r="O25" s="26"/>
      <c r="P25" s="26"/>
    </row>
    <row r="26" spans="1:16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26"/>
      <c r="P26" s="26"/>
    </row>
    <row r="27" spans="1:16" ht="15" customHeight="1">
      <c r="A27" s="30">
        <v>2020</v>
      </c>
      <c r="B27" s="31" t="s">
        <v>188</v>
      </c>
      <c r="C27" s="24">
        <v>2315252</v>
      </c>
      <c r="D27" s="24">
        <v>520129</v>
      </c>
      <c r="E27" s="24">
        <v>2848545</v>
      </c>
      <c r="F27" s="24">
        <v>79482</v>
      </c>
      <c r="G27" s="24">
        <v>2928027</v>
      </c>
      <c r="H27" s="24">
        <v>0</v>
      </c>
      <c r="I27" s="24">
        <v>270005</v>
      </c>
      <c r="J27" s="24">
        <v>384626</v>
      </c>
      <c r="K27" s="24">
        <v>6795549</v>
      </c>
      <c r="L27" s="24">
        <v>7450180</v>
      </c>
      <c r="M27" s="24">
        <v>1268133</v>
      </c>
      <c r="N27" s="25">
        <v>14481721</v>
      </c>
      <c r="O27" s="26"/>
      <c r="P27" s="26"/>
    </row>
    <row r="28" spans="1:16" ht="15" customHeight="1">
      <c r="A28" s="30"/>
      <c r="B28" s="31" t="s">
        <v>189</v>
      </c>
      <c r="C28" s="24">
        <v>2261899</v>
      </c>
      <c r="D28" s="24">
        <v>507229</v>
      </c>
      <c r="E28" s="24">
        <v>2874609</v>
      </c>
      <c r="F28" s="24">
        <v>77669</v>
      </c>
      <c r="G28" s="24">
        <v>2952278</v>
      </c>
      <c r="H28" s="24">
        <v>1</v>
      </c>
      <c r="I28" s="24">
        <v>295668</v>
      </c>
      <c r="J28" s="24">
        <v>379993</v>
      </c>
      <c r="K28" s="24">
        <v>6711558</v>
      </c>
      <c r="L28" s="24">
        <v>7387220</v>
      </c>
      <c r="M28" s="24">
        <v>1445540</v>
      </c>
      <c r="N28" s="25">
        <v>14554166</v>
      </c>
      <c r="O28" s="26"/>
      <c r="P28" s="26"/>
    </row>
    <row r="29" spans="1:16" ht="15" customHeight="1">
      <c r="A29" s="30"/>
      <c r="B29" s="31" t="s">
        <v>183</v>
      </c>
      <c r="C29" s="24">
        <v>2360543</v>
      </c>
      <c r="D29" s="24">
        <v>474955</v>
      </c>
      <c r="E29" s="24">
        <v>2973120</v>
      </c>
      <c r="F29" s="24">
        <v>96894</v>
      </c>
      <c r="G29" s="24">
        <v>3070014</v>
      </c>
      <c r="H29" s="24">
        <v>0</v>
      </c>
      <c r="I29" s="24">
        <v>316029</v>
      </c>
      <c r="J29" s="24">
        <v>386455</v>
      </c>
      <c r="K29" s="24">
        <v>6706920</v>
      </c>
      <c r="L29" s="24">
        <v>7409404</v>
      </c>
      <c r="M29" s="24">
        <v>1055949</v>
      </c>
      <c r="N29" s="25">
        <v>14370865</v>
      </c>
      <c r="O29" s="26"/>
      <c r="P29" s="26"/>
    </row>
    <row r="30" spans="1:16" ht="15" customHeight="1">
      <c r="A30" s="30"/>
      <c r="B30" s="31" t="s">
        <v>190</v>
      </c>
      <c r="C30" s="24">
        <v>2431066</v>
      </c>
      <c r="D30" s="24">
        <v>494707</v>
      </c>
      <c r="E30" s="24">
        <v>3083544</v>
      </c>
      <c r="F30" s="24">
        <v>99302</v>
      </c>
      <c r="G30" s="24">
        <v>3182846</v>
      </c>
      <c r="H30" s="24">
        <v>0</v>
      </c>
      <c r="I30" s="24">
        <v>304597</v>
      </c>
      <c r="J30" s="24">
        <v>421579</v>
      </c>
      <c r="K30" s="24">
        <v>6582072</v>
      </c>
      <c r="L30" s="24">
        <v>7308248</v>
      </c>
      <c r="M30" s="24">
        <v>1310558</v>
      </c>
      <c r="N30" s="25">
        <v>14727425</v>
      </c>
      <c r="O30" s="26"/>
      <c r="P30" s="26"/>
    </row>
    <row r="31" spans="1:16" ht="15" customHeight="1">
      <c r="A31" s="30"/>
      <c r="B31" s="31" t="s">
        <v>191</v>
      </c>
      <c r="C31" s="24">
        <v>2420628</v>
      </c>
      <c r="D31" s="24">
        <v>496757</v>
      </c>
      <c r="E31" s="24">
        <v>3138591</v>
      </c>
      <c r="F31" s="24">
        <v>104864</v>
      </c>
      <c r="G31" s="24">
        <v>3243455</v>
      </c>
      <c r="H31" s="24">
        <v>0</v>
      </c>
      <c r="I31" s="24">
        <v>299830</v>
      </c>
      <c r="J31" s="24">
        <v>395324</v>
      </c>
      <c r="K31" s="24">
        <v>6587931</v>
      </c>
      <c r="L31" s="24">
        <v>7283085</v>
      </c>
      <c r="M31" s="24">
        <v>1219197</v>
      </c>
      <c r="N31" s="25">
        <v>14663122</v>
      </c>
      <c r="O31" s="26"/>
      <c r="P31" s="26"/>
    </row>
    <row r="32" spans="1:16" ht="15" customHeight="1">
      <c r="A32" s="30"/>
      <c r="B32" s="31" t="s">
        <v>184</v>
      </c>
      <c r="C32" s="24">
        <v>2541067</v>
      </c>
      <c r="D32" s="24">
        <v>408644</v>
      </c>
      <c r="E32" s="24">
        <v>3250306</v>
      </c>
      <c r="F32" s="24">
        <v>108378</v>
      </c>
      <c r="G32" s="24">
        <v>3358684</v>
      </c>
      <c r="H32" s="24">
        <v>0</v>
      </c>
      <c r="I32" s="24">
        <v>274199</v>
      </c>
      <c r="J32" s="24">
        <v>443946</v>
      </c>
      <c r="K32" s="24">
        <v>6518370</v>
      </c>
      <c r="L32" s="24">
        <v>7236515</v>
      </c>
      <c r="M32" s="24">
        <v>1159210</v>
      </c>
      <c r="N32" s="25">
        <v>14704120</v>
      </c>
      <c r="O32" s="26"/>
      <c r="P32" s="26"/>
    </row>
    <row r="33" spans="1:16" ht="15" customHeight="1">
      <c r="A33" s="30"/>
      <c r="B33" s="31" t="s">
        <v>192</v>
      </c>
      <c r="C33" s="24">
        <v>2413225</v>
      </c>
      <c r="D33" s="24">
        <v>391842</v>
      </c>
      <c r="E33" s="24">
        <v>3213818</v>
      </c>
      <c r="F33" s="24">
        <v>104005</v>
      </c>
      <c r="G33" s="24">
        <v>3317823</v>
      </c>
      <c r="H33" s="24">
        <v>0</v>
      </c>
      <c r="I33" s="24">
        <v>295769</v>
      </c>
      <c r="J33" s="24">
        <v>417999</v>
      </c>
      <c r="K33" s="24">
        <v>6569368</v>
      </c>
      <c r="L33" s="24">
        <v>7283136</v>
      </c>
      <c r="M33" s="24">
        <v>1315443</v>
      </c>
      <c r="N33" s="25">
        <v>14721469</v>
      </c>
      <c r="O33" s="26"/>
      <c r="P33" s="26"/>
    </row>
    <row r="34" spans="1:16" ht="15" customHeight="1">
      <c r="A34" s="30"/>
      <c r="B34" s="31" t="s">
        <v>193</v>
      </c>
      <c r="C34" s="24">
        <v>2315567</v>
      </c>
      <c r="D34" s="24">
        <v>350861</v>
      </c>
      <c r="E34" s="24">
        <v>3413685</v>
      </c>
      <c r="F34" s="24">
        <v>91477</v>
      </c>
      <c r="G34" s="24">
        <v>3505162</v>
      </c>
      <c r="H34" s="24">
        <v>0</v>
      </c>
      <c r="I34" s="24">
        <v>308689</v>
      </c>
      <c r="J34" s="24">
        <v>422047</v>
      </c>
      <c r="K34" s="24">
        <v>6589613</v>
      </c>
      <c r="L34" s="24">
        <v>7320349</v>
      </c>
      <c r="M34" s="24">
        <v>1168095</v>
      </c>
      <c r="N34" s="25">
        <v>14660034</v>
      </c>
      <c r="O34" s="26"/>
      <c r="P34" s="26"/>
    </row>
    <row r="35" spans="1:16" ht="15" customHeight="1">
      <c r="A35" s="30"/>
      <c r="B35" s="31" t="s">
        <v>185</v>
      </c>
      <c r="C35" s="24">
        <v>2426789</v>
      </c>
      <c r="D35" s="24">
        <v>344462</v>
      </c>
      <c r="E35" s="24">
        <v>3402520</v>
      </c>
      <c r="F35" s="24">
        <v>122298</v>
      </c>
      <c r="G35" s="24">
        <v>3524818</v>
      </c>
      <c r="H35" s="24">
        <v>0</v>
      </c>
      <c r="I35" s="24">
        <v>288870</v>
      </c>
      <c r="J35" s="24">
        <v>421929</v>
      </c>
      <c r="K35" s="24">
        <v>6702110</v>
      </c>
      <c r="L35" s="24">
        <v>7412909</v>
      </c>
      <c r="M35" s="24">
        <v>1161261</v>
      </c>
      <c r="N35" s="25">
        <v>14870239</v>
      </c>
      <c r="O35" s="26"/>
      <c r="P35" s="26"/>
    </row>
    <row r="36" spans="1:16" ht="15" customHeight="1">
      <c r="A36" s="30"/>
      <c r="B36" s="31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5">
        <v>0</v>
      </c>
      <c r="O36" s="26"/>
      <c r="P36" s="26"/>
    </row>
    <row r="37" spans="1:16" ht="15" customHeight="1">
      <c r="A37" s="30"/>
      <c r="B37" s="31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>
        <v>0</v>
      </c>
      <c r="O37" s="26"/>
      <c r="P37" s="26"/>
    </row>
    <row r="38" spans="1:16" ht="15" customHeight="1">
      <c r="A38" s="30"/>
      <c r="B38" s="31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5">
        <v>0</v>
      </c>
      <c r="O38" s="26"/>
      <c r="P38" s="26"/>
    </row>
    <row r="39" spans="1:16" ht="15" customHeight="1" thickBot="1">
      <c r="A39" s="28"/>
      <c r="B39" s="3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6"/>
    </row>
    <row r="40" spans="1:16" ht="21" customHeight="1">
      <c r="A40" s="198" t="s">
        <v>30</v>
      </c>
      <c r="B40" s="210"/>
      <c r="C40" s="202" t="s">
        <v>31</v>
      </c>
      <c r="D40" s="202" t="s">
        <v>173</v>
      </c>
      <c r="E40" s="56" t="s">
        <v>33</v>
      </c>
      <c r="F40" s="57"/>
      <c r="G40" s="58"/>
      <c r="H40" s="56" t="s">
        <v>34</v>
      </c>
      <c r="I40" s="57"/>
      <c r="J40" s="58"/>
      <c r="K40" s="202" t="s">
        <v>35</v>
      </c>
      <c r="L40" s="202" t="s">
        <v>15</v>
      </c>
      <c r="M40" s="212" t="s">
        <v>16</v>
      </c>
      <c r="N40" s="213"/>
      <c r="O40" s="26"/>
      <c r="P40" s="26"/>
    </row>
    <row r="41" spans="1:16" ht="28.5" customHeight="1">
      <c r="A41" s="216" t="s">
        <v>36</v>
      </c>
      <c r="B41" s="217"/>
      <c r="C41" s="211"/>
      <c r="D41" s="211"/>
      <c r="E41" s="59" t="s">
        <v>142</v>
      </c>
      <c r="F41" s="59" t="s">
        <v>145</v>
      </c>
      <c r="G41" s="59" t="s">
        <v>8</v>
      </c>
      <c r="H41" s="59" t="s">
        <v>37</v>
      </c>
      <c r="I41" s="59" t="s">
        <v>175</v>
      </c>
      <c r="J41" s="59" t="s">
        <v>8</v>
      </c>
      <c r="K41" s="211"/>
      <c r="L41" s="211"/>
      <c r="M41" s="214"/>
      <c r="N41" s="215"/>
      <c r="O41" s="26"/>
      <c r="P41" s="26"/>
    </row>
    <row r="42" spans="1:16" ht="15" customHeight="1">
      <c r="A42" s="20"/>
      <c r="B42" s="3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73"/>
      <c r="N42" s="35"/>
      <c r="O42" s="26"/>
      <c r="P42" s="26"/>
    </row>
    <row r="43" spans="1:17" ht="15" customHeight="1">
      <c r="A43" s="22">
        <v>2011</v>
      </c>
      <c r="B43" s="23"/>
      <c r="C43" s="24">
        <v>4484226</v>
      </c>
      <c r="D43" s="24">
        <v>2052873</v>
      </c>
      <c r="E43" s="24">
        <v>494694</v>
      </c>
      <c r="F43" s="24">
        <v>324292</v>
      </c>
      <c r="G43" s="24">
        <v>818986</v>
      </c>
      <c r="H43" s="24">
        <v>368794</v>
      </c>
      <c r="I43" s="24">
        <v>39873</v>
      </c>
      <c r="J43" s="24">
        <v>408667</v>
      </c>
      <c r="K43" s="24">
        <v>2450</v>
      </c>
      <c r="L43" s="24">
        <v>1007470</v>
      </c>
      <c r="M43" s="34"/>
      <c r="N43" s="35">
        <v>453933</v>
      </c>
      <c r="O43" s="26"/>
      <c r="P43" s="195"/>
      <c r="Q43" s="195"/>
    </row>
    <row r="44" spans="1:17" ht="15" customHeight="1">
      <c r="A44" s="22">
        <v>2012</v>
      </c>
      <c r="B44" s="23"/>
      <c r="C44" s="24">
        <v>5315418</v>
      </c>
      <c r="D44" s="24">
        <v>2431820</v>
      </c>
      <c r="E44" s="24">
        <v>598423</v>
      </c>
      <c r="F44" s="24">
        <v>277829</v>
      </c>
      <c r="G44" s="24">
        <v>876252</v>
      </c>
      <c r="H44" s="24">
        <v>379664</v>
      </c>
      <c r="I44" s="24">
        <v>75221</v>
      </c>
      <c r="J44" s="24">
        <v>454885</v>
      </c>
      <c r="K44" s="24">
        <v>4900</v>
      </c>
      <c r="L44" s="24">
        <v>1125866</v>
      </c>
      <c r="M44" s="36"/>
      <c r="N44" s="35">
        <v>533638</v>
      </c>
      <c r="O44" s="26"/>
      <c r="P44" s="195"/>
      <c r="Q44" s="195"/>
    </row>
    <row r="45" spans="1:17" ht="15" customHeight="1">
      <c r="A45" s="22">
        <v>2013</v>
      </c>
      <c r="B45" s="23"/>
      <c r="C45" s="24">
        <v>5630886</v>
      </c>
      <c r="D45" s="24">
        <v>2600548</v>
      </c>
      <c r="E45" s="24">
        <v>596197</v>
      </c>
      <c r="F45" s="24">
        <v>481825</v>
      </c>
      <c r="G45" s="24">
        <v>1078022</v>
      </c>
      <c r="H45" s="24">
        <v>432438</v>
      </c>
      <c r="I45" s="24">
        <v>65853</v>
      </c>
      <c r="J45" s="24">
        <v>498291</v>
      </c>
      <c r="K45" s="24">
        <v>7400</v>
      </c>
      <c r="L45" s="24">
        <v>1342509</v>
      </c>
      <c r="M45" s="36"/>
      <c r="N45" s="35">
        <v>489669</v>
      </c>
      <c r="O45" s="26"/>
      <c r="P45" s="195"/>
      <c r="Q45" s="195"/>
    </row>
    <row r="46" spans="1:17" ht="15" customHeight="1">
      <c r="A46" s="22">
        <v>2014</v>
      </c>
      <c r="B46" s="23"/>
      <c r="C46" s="24">
        <v>5944211</v>
      </c>
      <c r="D46" s="24">
        <v>2744772</v>
      </c>
      <c r="E46" s="24">
        <v>1080533</v>
      </c>
      <c r="F46" s="24">
        <v>335007</v>
      </c>
      <c r="G46" s="24">
        <v>1415540</v>
      </c>
      <c r="H46" s="24">
        <v>418050</v>
      </c>
      <c r="I46" s="24">
        <v>62079</v>
      </c>
      <c r="J46" s="24">
        <v>480129</v>
      </c>
      <c r="K46" s="24">
        <v>80031</v>
      </c>
      <c r="L46" s="24">
        <v>1539756</v>
      </c>
      <c r="M46" s="36"/>
      <c r="N46" s="35">
        <v>420970</v>
      </c>
      <c r="O46" s="26"/>
      <c r="P46" s="195"/>
      <c r="Q46" s="195"/>
    </row>
    <row r="47" spans="1:17" ht="15" customHeight="1">
      <c r="A47" s="22">
        <v>2015</v>
      </c>
      <c r="B47" s="27"/>
      <c r="C47" s="24">
        <v>5640435</v>
      </c>
      <c r="D47" s="24">
        <v>2873002</v>
      </c>
      <c r="E47" s="24">
        <v>794899</v>
      </c>
      <c r="F47" s="24">
        <v>605976</v>
      </c>
      <c r="G47" s="24">
        <v>1400875</v>
      </c>
      <c r="H47" s="24">
        <v>394532</v>
      </c>
      <c r="I47" s="24">
        <v>138524</v>
      </c>
      <c r="J47" s="24">
        <v>533056</v>
      </c>
      <c r="K47" s="24">
        <v>276624</v>
      </c>
      <c r="L47" s="24">
        <v>1775666</v>
      </c>
      <c r="M47" s="34"/>
      <c r="N47" s="35">
        <v>418559</v>
      </c>
      <c r="O47" s="26"/>
      <c r="P47" s="195"/>
      <c r="Q47" s="195"/>
    </row>
    <row r="48" spans="1:17" ht="15" customHeight="1">
      <c r="A48" s="22">
        <v>2016</v>
      </c>
      <c r="B48" s="27"/>
      <c r="C48" s="24">
        <v>5184782</v>
      </c>
      <c r="D48" s="24">
        <v>2938669</v>
      </c>
      <c r="E48" s="24">
        <v>867254</v>
      </c>
      <c r="F48" s="24">
        <v>458655</v>
      </c>
      <c r="G48" s="24">
        <v>1325909</v>
      </c>
      <c r="H48" s="24">
        <v>392462</v>
      </c>
      <c r="I48" s="24">
        <v>199520</v>
      </c>
      <c r="J48" s="24">
        <v>591982</v>
      </c>
      <c r="K48" s="24">
        <v>628113</v>
      </c>
      <c r="L48" s="24">
        <v>1946108</v>
      </c>
      <c r="M48" s="34"/>
      <c r="N48" s="35">
        <v>616828</v>
      </c>
      <c r="O48" s="26"/>
      <c r="P48" s="195"/>
      <c r="Q48" s="195"/>
    </row>
    <row r="49" spans="1:17" ht="15" customHeight="1">
      <c r="A49" s="22">
        <v>2017</v>
      </c>
      <c r="B49" s="27"/>
      <c r="C49" s="24">
        <v>5141834</v>
      </c>
      <c r="D49" s="24">
        <v>2934174</v>
      </c>
      <c r="E49" s="24">
        <v>873013</v>
      </c>
      <c r="F49" s="24">
        <v>425602</v>
      </c>
      <c r="G49" s="24">
        <v>1298615</v>
      </c>
      <c r="H49" s="24">
        <v>359659</v>
      </c>
      <c r="I49" s="24">
        <v>251256</v>
      </c>
      <c r="J49" s="24">
        <v>610915</v>
      </c>
      <c r="K49" s="24">
        <v>442245</v>
      </c>
      <c r="L49" s="24">
        <v>2162640</v>
      </c>
      <c r="M49" s="34"/>
      <c r="N49" s="35">
        <v>286239</v>
      </c>
      <c r="O49" s="26"/>
      <c r="P49" s="195"/>
      <c r="Q49" s="195"/>
    </row>
    <row r="50" spans="1:17" ht="15" customHeight="1">
      <c r="A50" s="22">
        <v>2018</v>
      </c>
      <c r="B50" s="27"/>
      <c r="C50" s="24">
        <v>5512277</v>
      </c>
      <c r="D50" s="24">
        <v>3274352</v>
      </c>
      <c r="E50" s="24">
        <v>780689</v>
      </c>
      <c r="F50" s="24">
        <v>367918</v>
      </c>
      <c r="G50" s="24">
        <v>1148607</v>
      </c>
      <c r="H50" s="24">
        <v>398707</v>
      </c>
      <c r="I50" s="24">
        <v>205848</v>
      </c>
      <c r="J50" s="24">
        <v>604555</v>
      </c>
      <c r="K50" s="24">
        <v>431998</v>
      </c>
      <c r="L50" s="24">
        <v>2427664</v>
      </c>
      <c r="M50" s="34"/>
      <c r="N50" s="35">
        <v>289372</v>
      </c>
      <c r="O50" s="26"/>
      <c r="P50" s="195"/>
      <c r="Q50" s="195"/>
    </row>
    <row r="51" spans="1:17" ht="15" customHeight="1">
      <c r="A51" s="22">
        <v>2019</v>
      </c>
      <c r="B51" s="27"/>
      <c r="C51" s="24">
        <v>5963889</v>
      </c>
      <c r="D51" s="24">
        <v>3315268</v>
      </c>
      <c r="E51" s="24">
        <v>797305</v>
      </c>
      <c r="F51" s="24">
        <v>370106</v>
      </c>
      <c r="G51" s="24">
        <v>1167411</v>
      </c>
      <c r="H51" s="24">
        <v>435517</v>
      </c>
      <c r="I51" s="24">
        <v>153771</v>
      </c>
      <c r="J51" s="24">
        <v>589288</v>
      </c>
      <c r="K51" s="24">
        <v>273933</v>
      </c>
      <c r="L51" s="24">
        <v>2545672</v>
      </c>
      <c r="M51" s="34"/>
      <c r="N51" s="35">
        <v>440135</v>
      </c>
      <c r="O51" s="26"/>
      <c r="P51" s="195"/>
      <c r="Q51" s="195"/>
    </row>
    <row r="52" spans="1:17" ht="15" customHeight="1">
      <c r="A52" s="28"/>
      <c r="B52" s="32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34"/>
      <c r="N52" s="35"/>
      <c r="O52" s="26"/>
      <c r="P52" s="195"/>
      <c r="Q52" s="195"/>
    </row>
    <row r="53" spans="1:17" ht="15" customHeight="1">
      <c r="A53" s="30">
        <v>2018</v>
      </c>
      <c r="B53" s="31" t="s">
        <v>183</v>
      </c>
      <c r="C53" s="24">
        <v>4940776</v>
      </c>
      <c r="D53" s="24">
        <v>3047802</v>
      </c>
      <c r="E53" s="24">
        <v>920559</v>
      </c>
      <c r="F53" s="24">
        <v>344852</v>
      </c>
      <c r="G53" s="24">
        <v>1265411</v>
      </c>
      <c r="H53" s="24">
        <v>327903</v>
      </c>
      <c r="I53" s="24">
        <v>245048</v>
      </c>
      <c r="J53" s="24">
        <v>572951</v>
      </c>
      <c r="K53" s="24">
        <v>462260</v>
      </c>
      <c r="L53" s="24">
        <v>2327523</v>
      </c>
      <c r="M53" s="34"/>
      <c r="N53" s="35">
        <v>176537</v>
      </c>
      <c r="O53" s="26"/>
      <c r="P53" s="195"/>
      <c r="Q53" s="195"/>
    </row>
    <row r="54" spans="1:17" ht="15" customHeight="1">
      <c r="A54" s="30"/>
      <c r="B54" s="31" t="s">
        <v>184</v>
      </c>
      <c r="C54" s="24">
        <v>5082490</v>
      </c>
      <c r="D54" s="24">
        <v>3094649</v>
      </c>
      <c r="E54" s="24">
        <v>949832</v>
      </c>
      <c r="F54" s="24">
        <v>366250</v>
      </c>
      <c r="G54" s="24">
        <v>1316082</v>
      </c>
      <c r="H54" s="24">
        <v>330098</v>
      </c>
      <c r="I54" s="24">
        <v>222730</v>
      </c>
      <c r="J54" s="24">
        <v>552828</v>
      </c>
      <c r="K54" s="24">
        <v>424550</v>
      </c>
      <c r="L54" s="24">
        <v>2272392</v>
      </c>
      <c r="M54" s="34"/>
      <c r="N54" s="35">
        <v>216534</v>
      </c>
      <c r="O54" s="26"/>
      <c r="P54" s="195"/>
      <c r="Q54" s="195"/>
    </row>
    <row r="55" spans="1:17" ht="15" customHeight="1">
      <c r="A55" s="30"/>
      <c r="B55" s="31" t="s">
        <v>185</v>
      </c>
      <c r="C55" s="24">
        <v>5188141</v>
      </c>
      <c r="D55" s="24">
        <v>3065326</v>
      </c>
      <c r="E55" s="24">
        <v>949481</v>
      </c>
      <c r="F55" s="24">
        <v>365020</v>
      </c>
      <c r="G55" s="24">
        <v>1314501</v>
      </c>
      <c r="H55" s="24">
        <v>381508</v>
      </c>
      <c r="I55" s="24">
        <v>209918</v>
      </c>
      <c r="J55" s="24">
        <v>591426</v>
      </c>
      <c r="K55" s="24">
        <v>384556</v>
      </c>
      <c r="L55" s="24">
        <v>2341772</v>
      </c>
      <c r="M55" s="34"/>
      <c r="N55" s="35">
        <v>198860</v>
      </c>
      <c r="O55" s="26"/>
      <c r="P55" s="195"/>
      <c r="Q55" s="195"/>
    </row>
    <row r="56" spans="1:17" ht="15" customHeight="1">
      <c r="A56" s="30"/>
      <c r="B56" s="31" t="s">
        <v>186</v>
      </c>
      <c r="C56" s="24">
        <v>5512277</v>
      </c>
      <c r="D56" s="24">
        <v>3274352</v>
      </c>
      <c r="E56" s="24">
        <v>780689</v>
      </c>
      <c r="F56" s="24">
        <v>367918</v>
      </c>
      <c r="G56" s="24">
        <v>1148607</v>
      </c>
      <c r="H56" s="24">
        <v>398707</v>
      </c>
      <c r="I56" s="24">
        <v>205848</v>
      </c>
      <c r="J56" s="24">
        <v>604555</v>
      </c>
      <c r="K56" s="24">
        <v>431998</v>
      </c>
      <c r="L56" s="24">
        <v>2427664</v>
      </c>
      <c r="M56" s="34"/>
      <c r="N56" s="35">
        <v>289372</v>
      </c>
      <c r="O56" s="26"/>
      <c r="P56" s="195"/>
      <c r="Q56" s="195"/>
    </row>
    <row r="57" spans="1:17" ht="15" customHeight="1">
      <c r="A57" s="30"/>
      <c r="B57" s="3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34"/>
      <c r="N57" s="35"/>
      <c r="O57" s="26"/>
      <c r="P57" s="195"/>
      <c r="Q57" s="195"/>
    </row>
    <row r="58" spans="1:17" ht="15" customHeight="1">
      <c r="A58" s="30">
        <v>2019</v>
      </c>
      <c r="B58" s="31" t="s">
        <v>183</v>
      </c>
      <c r="C58" s="24">
        <v>5431229</v>
      </c>
      <c r="D58" s="24">
        <v>3333476</v>
      </c>
      <c r="E58" s="24">
        <v>809536</v>
      </c>
      <c r="F58" s="24">
        <v>383961</v>
      </c>
      <c r="G58" s="24">
        <v>1193497</v>
      </c>
      <c r="H58" s="24">
        <v>415294</v>
      </c>
      <c r="I58" s="24">
        <v>217955</v>
      </c>
      <c r="J58" s="24">
        <v>633249</v>
      </c>
      <c r="K58" s="24">
        <v>343756</v>
      </c>
      <c r="L58" s="24">
        <v>2618916</v>
      </c>
      <c r="M58" s="34"/>
      <c r="N58" s="35">
        <v>222496</v>
      </c>
      <c r="O58" s="26"/>
      <c r="P58" s="195"/>
      <c r="Q58" s="195"/>
    </row>
    <row r="59" spans="1:17" ht="15" customHeight="1">
      <c r="A59" s="30"/>
      <c r="B59" s="31" t="s">
        <v>184</v>
      </c>
      <c r="C59" s="24">
        <v>5740972</v>
      </c>
      <c r="D59" s="24">
        <v>3248029</v>
      </c>
      <c r="E59" s="24">
        <v>821666</v>
      </c>
      <c r="F59" s="24">
        <v>326279</v>
      </c>
      <c r="G59" s="24">
        <v>1147945</v>
      </c>
      <c r="H59" s="24">
        <v>440565</v>
      </c>
      <c r="I59" s="24">
        <v>195626</v>
      </c>
      <c r="J59" s="24">
        <v>636191</v>
      </c>
      <c r="K59" s="24">
        <v>280968</v>
      </c>
      <c r="L59" s="24">
        <v>2550775</v>
      </c>
      <c r="M59" s="34"/>
      <c r="N59" s="35">
        <v>399938</v>
      </c>
      <c r="O59" s="26"/>
      <c r="P59" s="195"/>
      <c r="Q59" s="195"/>
    </row>
    <row r="60" spans="1:17" ht="15" customHeight="1">
      <c r="A60" s="30"/>
      <c r="B60" s="31" t="s">
        <v>185</v>
      </c>
      <c r="C60" s="24">
        <v>5978877</v>
      </c>
      <c r="D60" s="24">
        <v>3265293</v>
      </c>
      <c r="E60" s="24">
        <v>843571</v>
      </c>
      <c r="F60" s="24">
        <v>332536</v>
      </c>
      <c r="G60" s="24">
        <v>1176107</v>
      </c>
      <c r="H60" s="24">
        <v>495569</v>
      </c>
      <c r="I60" s="24">
        <v>166822</v>
      </c>
      <c r="J60" s="24">
        <v>662391</v>
      </c>
      <c r="K60" s="24">
        <v>242953</v>
      </c>
      <c r="L60" s="24">
        <v>2546199</v>
      </c>
      <c r="M60" s="34"/>
      <c r="N60" s="35">
        <v>371172</v>
      </c>
      <c r="O60" s="26"/>
      <c r="P60" s="195"/>
      <c r="Q60" s="195"/>
    </row>
    <row r="61" spans="1:17" ht="15" customHeight="1">
      <c r="A61" s="30"/>
      <c r="B61" s="31" t="s">
        <v>186</v>
      </c>
      <c r="C61" s="24">
        <v>5963889</v>
      </c>
      <c r="D61" s="24">
        <v>3315268</v>
      </c>
      <c r="E61" s="24">
        <v>797305</v>
      </c>
      <c r="F61" s="24">
        <v>370106</v>
      </c>
      <c r="G61" s="24">
        <v>1167411</v>
      </c>
      <c r="H61" s="24">
        <v>435517</v>
      </c>
      <c r="I61" s="24">
        <v>153771</v>
      </c>
      <c r="J61" s="24">
        <v>589288</v>
      </c>
      <c r="K61" s="24">
        <v>273933</v>
      </c>
      <c r="L61" s="24">
        <v>2545672</v>
      </c>
      <c r="M61" s="34"/>
      <c r="N61" s="35">
        <v>440135</v>
      </c>
      <c r="O61" s="26"/>
      <c r="P61" s="195"/>
      <c r="Q61" s="195"/>
    </row>
    <row r="62" spans="1:17" ht="15" customHeight="1">
      <c r="A62" s="30"/>
      <c r="B62" s="3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34"/>
      <c r="N62" s="35"/>
      <c r="O62" s="26"/>
      <c r="P62" s="195"/>
      <c r="Q62" s="195"/>
    </row>
    <row r="63" spans="1:17" ht="15" customHeight="1">
      <c r="A63" s="30">
        <v>2020</v>
      </c>
      <c r="B63" s="31" t="s">
        <v>188</v>
      </c>
      <c r="C63" s="24">
        <v>6086683</v>
      </c>
      <c r="D63" s="24">
        <v>3369274</v>
      </c>
      <c r="E63" s="24">
        <v>762653</v>
      </c>
      <c r="F63" s="24">
        <v>397483</v>
      </c>
      <c r="G63" s="24">
        <v>1160136</v>
      </c>
      <c r="H63" s="24">
        <v>461828</v>
      </c>
      <c r="I63" s="24">
        <v>139859</v>
      </c>
      <c r="J63" s="24">
        <v>601687</v>
      </c>
      <c r="K63" s="24">
        <v>235174</v>
      </c>
      <c r="L63" s="24">
        <v>2737116</v>
      </c>
      <c r="M63" s="34"/>
      <c r="N63" s="35">
        <v>291651</v>
      </c>
      <c r="O63" s="26"/>
      <c r="P63" s="195"/>
      <c r="Q63" s="195"/>
    </row>
    <row r="64" spans="1:17" ht="15" customHeight="1">
      <c r="A64" s="30"/>
      <c r="B64" s="31" t="s">
        <v>189</v>
      </c>
      <c r="C64" s="24">
        <v>6130822</v>
      </c>
      <c r="D64" s="24">
        <v>3378427</v>
      </c>
      <c r="E64" s="24">
        <v>753836</v>
      </c>
      <c r="F64" s="24">
        <v>402335</v>
      </c>
      <c r="G64" s="24">
        <v>1156171</v>
      </c>
      <c r="H64" s="24">
        <v>413690</v>
      </c>
      <c r="I64" s="24">
        <v>134367</v>
      </c>
      <c r="J64" s="24">
        <v>548057</v>
      </c>
      <c r="K64" s="24">
        <v>263743</v>
      </c>
      <c r="L64" s="24">
        <v>2761136</v>
      </c>
      <c r="M64" s="34"/>
      <c r="N64" s="35">
        <v>315810</v>
      </c>
      <c r="O64" s="26"/>
      <c r="P64" s="195"/>
      <c r="Q64" s="195"/>
    </row>
    <row r="65" spans="1:17" ht="15" customHeight="1">
      <c r="A65" s="30"/>
      <c r="B65" s="31" t="s">
        <v>183</v>
      </c>
      <c r="C65" s="24">
        <v>5975553</v>
      </c>
      <c r="D65" s="24">
        <v>3428205</v>
      </c>
      <c r="E65" s="24">
        <v>792743</v>
      </c>
      <c r="F65" s="24">
        <v>386976</v>
      </c>
      <c r="G65" s="24">
        <v>1179719</v>
      </c>
      <c r="H65" s="24">
        <v>360792</v>
      </c>
      <c r="I65" s="24">
        <v>119043</v>
      </c>
      <c r="J65" s="24">
        <v>479835</v>
      </c>
      <c r="K65" s="24">
        <v>271169</v>
      </c>
      <c r="L65" s="24">
        <v>2783956</v>
      </c>
      <c r="M65" s="34"/>
      <c r="N65" s="35">
        <v>252428</v>
      </c>
      <c r="O65" s="26"/>
      <c r="P65" s="195"/>
      <c r="Q65" s="195"/>
    </row>
    <row r="66" spans="1:17" ht="15" customHeight="1">
      <c r="A66" s="30"/>
      <c r="B66" s="31" t="s">
        <v>190</v>
      </c>
      <c r="C66" s="24">
        <v>6010796</v>
      </c>
      <c r="D66" s="24">
        <v>3489300</v>
      </c>
      <c r="E66" s="24">
        <v>846703</v>
      </c>
      <c r="F66" s="24">
        <v>381643</v>
      </c>
      <c r="G66" s="24">
        <v>1228346</v>
      </c>
      <c r="H66" s="24">
        <v>440734</v>
      </c>
      <c r="I66" s="24">
        <v>100343</v>
      </c>
      <c r="J66" s="24">
        <v>541077</v>
      </c>
      <c r="K66" s="24">
        <v>295721</v>
      </c>
      <c r="L66" s="24">
        <v>2764221</v>
      </c>
      <c r="M66" s="34"/>
      <c r="N66" s="35">
        <v>397964</v>
      </c>
      <c r="O66" s="26"/>
      <c r="P66" s="195"/>
      <c r="Q66" s="195"/>
    </row>
    <row r="67" spans="1:17" ht="15" customHeight="1">
      <c r="A67" s="30"/>
      <c r="B67" s="31" t="s">
        <v>191</v>
      </c>
      <c r="C67" s="24">
        <v>6058955</v>
      </c>
      <c r="D67" s="24">
        <v>3505855</v>
      </c>
      <c r="E67" s="24">
        <v>829243</v>
      </c>
      <c r="F67" s="24">
        <v>377337</v>
      </c>
      <c r="G67" s="24">
        <v>1206580</v>
      </c>
      <c r="H67" s="24">
        <v>419758</v>
      </c>
      <c r="I67" s="24">
        <v>98939</v>
      </c>
      <c r="J67" s="24">
        <v>518697</v>
      </c>
      <c r="K67" s="24">
        <v>295872</v>
      </c>
      <c r="L67" s="24">
        <v>2774644</v>
      </c>
      <c r="M67" s="34"/>
      <c r="N67" s="35">
        <v>302519</v>
      </c>
      <c r="O67" s="26"/>
      <c r="P67" s="195"/>
      <c r="Q67" s="195"/>
    </row>
    <row r="68" spans="1:17" ht="15" customHeight="1">
      <c r="A68" s="30"/>
      <c r="B68" s="31" t="s">
        <v>184</v>
      </c>
      <c r="C68" s="24">
        <v>6218186</v>
      </c>
      <c r="D68" s="24">
        <v>3507911</v>
      </c>
      <c r="E68" s="24">
        <v>880665</v>
      </c>
      <c r="F68" s="24">
        <v>362425</v>
      </c>
      <c r="G68" s="24">
        <v>1243090</v>
      </c>
      <c r="H68" s="24">
        <v>370869</v>
      </c>
      <c r="I68" s="24">
        <v>85948</v>
      </c>
      <c r="J68" s="24">
        <v>456817</v>
      </c>
      <c r="K68" s="24">
        <v>258961</v>
      </c>
      <c r="L68" s="24">
        <v>2746825</v>
      </c>
      <c r="M68" s="34"/>
      <c r="N68" s="35">
        <v>272330</v>
      </c>
      <c r="O68" s="26"/>
      <c r="P68" s="195"/>
      <c r="Q68" s="195"/>
    </row>
    <row r="69" spans="1:17" ht="15" customHeight="1">
      <c r="A69" s="30"/>
      <c r="B69" s="31" t="s">
        <v>192</v>
      </c>
      <c r="C69" s="24">
        <v>6175233</v>
      </c>
      <c r="D69" s="24">
        <v>3541282</v>
      </c>
      <c r="E69" s="24">
        <v>877007</v>
      </c>
      <c r="F69" s="24">
        <v>352373</v>
      </c>
      <c r="G69" s="24">
        <v>1229380</v>
      </c>
      <c r="H69" s="24">
        <v>394452</v>
      </c>
      <c r="I69" s="24">
        <v>88075</v>
      </c>
      <c r="J69" s="24">
        <v>482527</v>
      </c>
      <c r="K69" s="24">
        <v>315170</v>
      </c>
      <c r="L69" s="24">
        <v>2752615</v>
      </c>
      <c r="M69" s="34"/>
      <c r="N69" s="35">
        <v>225262</v>
      </c>
      <c r="O69" s="26"/>
      <c r="P69" s="195"/>
      <c r="Q69" s="195"/>
    </row>
    <row r="70" spans="1:17" ht="15" customHeight="1">
      <c r="A70" s="30"/>
      <c r="B70" s="31" t="s">
        <v>193</v>
      </c>
      <c r="C70" s="24">
        <v>6225836</v>
      </c>
      <c r="D70" s="24">
        <v>3559714</v>
      </c>
      <c r="E70" s="24">
        <v>914376</v>
      </c>
      <c r="F70" s="24">
        <v>272378</v>
      </c>
      <c r="G70" s="24">
        <v>1186754</v>
      </c>
      <c r="H70" s="24">
        <v>338324</v>
      </c>
      <c r="I70" s="24">
        <v>90932</v>
      </c>
      <c r="J70" s="24">
        <v>429256</v>
      </c>
      <c r="K70" s="24">
        <v>299800</v>
      </c>
      <c r="L70" s="24">
        <v>2745956</v>
      </c>
      <c r="M70" s="34"/>
      <c r="N70" s="35">
        <v>212718</v>
      </c>
      <c r="O70" s="26"/>
      <c r="P70" s="195"/>
      <c r="Q70" s="195"/>
    </row>
    <row r="71" spans="1:17" ht="15" customHeight="1">
      <c r="A71" s="30"/>
      <c r="B71" s="31" t="s">
        <v>185</v>
      </c>
      <c r="C71" s="24">
        <v>6255187</v>
      </c>
      <c r="D71" s="24">
        <v>3555739</v>
      </c>
      <c r="E71" s="24">
        <v>956061</v>
      </c>
      <c r="F71" s="24">
        <v>322685</v>
      </c>
      <c r="G71" s="24">
        <v>1278746</v>
      </c>
      <c r="H71" s="24">
        <v>365659</v>
      </c>
      <c r="I71" s="24">
        <v>88329</v>
      </c>
      <c r="J71" s="24">
        <v>453988</v>
      </c>
      <c r="K71" s="24">
        <v>309396</v>
      </c>
      <c r="L71" s="24">
        <v>2786476</v>
      </c>
      <c r="M71" s="34"/>
      <c r="N71" s="35">
        <v>230707</v>
      </c>
      <c r="O71" s="26"/>
      <c r="P71" s="195"/>
      <c r="Q71" s="195"/>
    </row>
    <row r="72" spans="1:16" ht="15" customHeight="1">
      <c r="A72" s="30"/>
      <c r="B72" s="31">
        <v>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34"/>
      <c r="N72" s="35">
        <v>0</v>
      </c>
      <c r="O72" s="26"/>
      <c r="P72" s="26"/>
    </row>
    <row r="73" spans="1:16" ht="15" customHeight="1">
      <c r="A73" s="30"/>
      <c r="B73" s="31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34"/>
      <c r="N73" s="35">
        <v>0</v>
      </c>
      <c r="O73" s="26"/>
      <c r="P73" s="26"/>
    </row>
    <row r="74" spans="1:16" ht="15" customHeight="1">
      <c r="A74" s="30"/>
      <c r="B74" s="31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34"/>
      <c r="N74" s="35">
        <v>0</v>
      </c>
      <c r="O74" s="26"/>
      <c r="P74" s="26"/>
    </row>
    <row r="75" spans="1:16" ht="15" customHeight="1" thickBot="1">
      <c r="A75" s="37"/>
      <c r="B75" s="38"/>
      <c r="C75" s="74"/>
      <c r="D75" s="74"/>
      <c r="E75" s="74"/>
      <c r="F75" s="74"/>
      <c r="G75" s="74"/>
      <c r="H75" s="74"/>
      <c r="I75" s="74"/>
      <c r="J75" s="74"/>
      <c r="K75" s="74"/>
      <c r="L75" s="67"/>
      <c r="M75" s="75"/>
      <c r="N75" s="76"/>
      <c r="O75" s="26"/>
      <c r="P75" s="26"/>
    </row>
    <row r="76" spans="1:16" ht="18" customHeight="1">
      <c r="A76" s="40"/>
      <c r="B76" s="8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"/>
      <c r="P76" s="4"/>
    </row>
    <row r="77" spans="1:16" ht="18" customHeight="1">
      <c r="A77" s="40"/>
      <c r="B77" s="8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"/>
      <c r="P77" s="4"/>
    </row>
    <row r="78" spans="1:16" ht="18" customHeight="1">
      <c r="A78" s="40"/>
      <c r="B78" s="8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"/>
      <c r="P78" s="4"/>
    </row>
    <row r="79" spans="1:16" ht="18" customHeight="1">
      <c r="A79" s="40"/>
      <c r="B79" s="8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"/>
      <c r="P79" s="4"/>
    </row>
    <row r="80" spans="1:16" ht="18" customHeight="1">
      <c r="A80" s="40"/>
      <c r="B80" s="8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"/>
      <c r="P80" s="4"/>
    </row>
    <row r="81" spans="1:16" ht="18" customHeight="1">
      <c r="A81" s="40"/>
      <c r="B81" s="8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"/>
      <c r="P81" s="4"/>
    </row>
    <row r="82" spans="1:16" ht="18" customHeight="1">
      <c r="A82" s="40"/>
      <c r="B82" s="8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"/>
      <c r="P82" s="4"/>
    </row>
    <row r="83" spans="1:16" ht="18" customHeight="1">
      <c r="A83" s="40"/>
      <c r="B83" s="8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"/>
      <c r="P83" s="4"/>
    </row>
    <row r="84" spans="1:16" ht="18" customHeight="1">
      <c r="A84" s="40"/>
      <c r="B84" s="8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"/>
      <c r="P84" s="4"/>
    </row>
    <row r="85" spans="1:16" ht="18" customHeight="1">
      <c r="A85" s="40"/>
      <c r="B85" s="8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"/>
      <c r="P85" s="4"/>
    </row>
    <row r="86" spans="1:16" ht="18" customHeight="1">
      <c r="A86" s="40"/>
      <c r="B86" s="8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"/>
      <c r="P86" s="4"/>
    </row>
    <row r="87" spans="1:16" ht="18" customHeight="1">
      <c r="A87" s="40"/>
      <c r="B87" s="8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"/>
      <c r="P87" s="4"/>
    </row>
    <row r="88" spans="1:16" ht="18" customHeight="1">
      <c r="A88" s="40"/>
      <c r="B88" s="8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"/>
      <c r="P88" s="4"/>
    </row>
    <row r="89" spans="1:16" ht="18" customHeight="1">
      <c r="A89" s="40"/>
      <c r="B89" s="8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"/>
      <c r="P89" s="4"/>
    </row>
    <row r="90" spans="1:16" ht="18" customHeight="1">
      <c r="A90" s="40"/>
      <c r="B90" s="8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"/>
      <c r="P90" s="4"/>
    </row>
    <row r="91" spans="1:16" ht="18" customHeight="1">
      <c r="A91" s="40"/>
      <c r="B91" s="8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"/>
      <c r="P91" s="4"/>
    </row>
    <row r="92" spans="1:16" ht="18" customHeight="1">
      <c r="A92" s="40"/>
      <c r="B92" s="8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"/>
      <c r="P92" s="4"/>
    </row>
    <row r="93" spans="1:16" ht="18" customHeight="1">
      <c r="A93" s="40"/>
      <c r="B93" s="8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"/>
      <c r="P93" s="4"/>
    </row>
    <row r="94" spans="1:16" ht="18" customHeight="1">
      <c r="A94" s="40"/>
      <c r="B94" s="8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"/>
      <c r="P94" s="4"/>
    </row>
    <row r="95" spans="1:14" ht="18" customHeight="1">
      <c r="A95" s="40"/>
      <c r="B95" s="8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</row>
  </sheetData>
  <sheetProtection/>
  <mergeCells count="14">
    <mergeCell ref="D4:D5"/>
    <mergeCell ref="C4:C5"/>
    <mergeCell ref="A4:B4"/>
    <mergeCell ref="A5:B5"/>
    <mergeCell ref="M4:M5"/>
    <mergeCell ref="N4:N5"/>
    <mergeCell ref="H4:L4"/>
    <mergeCell ref="A40:B40"/>
    <mergeCell ref="L40:L41"/>
    <mergeCell ref="M40:N41"/>
    <mergeCell ref="A41:B41"/>
    <mergeCell ref="C40:C41"/>
    <mergeCell ref="D40:D41"/>
    <mergeCell ref="K40:K41"/>
  </mergeCells>
  <printOptions horizontalCentered="1"/>
  <pageMargins left="0.34" right="0.27" top="0.58" bottom="0.48" header="0.37" footer="0.21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7"/>
  <sheetViews>
    <sheetView showGridLines="0" zoomScalePageLayoutView="0" workbookViewId="0" topLeftCell="A40">
      <pane xSplit="2" topLeftCell="C1" activePane="topRight" state="frozen"/>
      <selection pane="topLeft" activeCell="L3" sqref="L3"/>
      <selection pane="topRight" activeCell="D43" sqref="D43"/>
    </sheetView>
  </sheetViews>
  <sheetFormatPr defaultColWidth="11.421875" defaultRowHeight="18" customHeight="1"/>
  <cols>
    <col min="1" max="1" width="7.421875" style="8" customWidth="1"/>
    <col min="2" max="2" width="7.57421875" style="8" customWidth="1"/>
    <col min="3" max="3" width="10.140625" style="8" customWidth="1"/>
    <col min="4" max="4" width="9.140625" style="8" customWidth="1"/>
    <col min="5" max="5" width="10.7109375" style="8" customWidth="1"/>
    <col min="6" max="6" width="9.57421875" style="8" customWidth="1"/>
    <col min="7" max="7" width="12.57421875" style="8" customWidth="1"/>
    <col min="8" max="8" width="9.57421875" style="8" customWidth="1"/>
    <col min="9" max="9" width="9.8515625" style="8" customWidth="1"/>
    <col min="10" max="10" width="9.57421875" style="8" customWidth="1"/>
    <col min="11" max="11" width="10.28125" style="8" customWidth="1"/>
    <col min="12" max="12" width="9.7109375" style="8" customWidth="1"/>
    <col min="13" max="13" width="11.140625" style="8" customWidth="1"/>
    <col min="14" max="14" width="10.28125" style="8" customWidth="1"/>
    <col min="15" max="16384" width="11.421875" style="8" customWidth="1"/>
  </cols>
  <sheetData>
    <row r="2" spans="1:14" ht="18" customHeight="1">
      <c r="A2" s="60" t="s">
        <v>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8" customHeight="1" thickBot="1">
      <c r="A3" s="230" t="str">
        <f>+BCM!$A$3</f>
        <v>ZONE BEAC</v>
      </c>
      <c r="B3" s="230"/>
      <c r="C3" s="7"/>
      <c r="D3" s="6"/>
      <c r="E3" s="9"/>
      <c r="F3" s="9"/>
      <c r="G3" s="9"/>
      <c r="H3" s="9"/>
      <c r="I3" s="9"/>
      <c r="J3" s="9"/>
      <c r="K3" s="9"/>
      <c r="L3" s="9"/>
      <c r="M3" s="9" t="s">
        <v>40</v>
      </c>
      <c r="N3" s="9"/>
    </row>
    <row r="4" spans="1:14" ht="39" customHeight="1">
      <c r="A4" s="198" t="s">
        <v>41</v>
      </c>
      <c r="B4" s="227"/>
      <c r="C4" s="206" t="s">
        <v>171</v>
      </c>
      <c r="D4" s="206" t="s">
        <v>172</v>
      </c>
      <c r="E4" s="206" t="s">
        <v>3</v>
      </c>
      <c r="F4" s="11" t="s">
        <v>4</v>
      </c>
      <c r="G4" s="12"/>
      <c r="H4" s="13"/>
      <c r="I4" s="11" t="s">
        <v>27</v>
      </c>
      <c r="J4" s="12"/>
      <c r="K4" s="12"/>
      <c r="L4" s="12"/>
      <c r="M4" s="206" t="s">
        <v>28</v>
      </c>
      <c r="N4" s="196" t="s">
        <v>7</v>
      </c>
    </row>
    <row r="5" spans="1:14" ht="24.75" customHeight="1" thickBot="1">
      <c r="A5" s="228"/>
      <c r="B5" s="229"/>
      <c r="C5" s="231"/>
      <c r="D5" s="231"/>
      <c r="E5" s="231"/>
      <c r="F5" s="16" t="s">
        <v>142</v>
      </c>
      <c r="G5" s="16" t="s">
        <v>143</v>
      </c>
      <c r="H5" s="17" t="s">
        <v>8</v>
      </c>
      <c r="I5" s="16" t="s">
        <v>12</v>
      </c>
      <c r="J5" s="16" t="s">
        <v>123</v>
      </c>
      <c r="K5" s="16" t="s">
        <v>124</v>
      </c>
      <c r="L5" s="17" t="s">
        <v>8</v>
      </c>
      <c r="M5" s="231"/>
      <c r="N5" s="232"/>
    </row>
    <row r="6" spans="1:14" ht="15" customHeight="1">
      <c r="A6" s="61"/>
      <c r="B6" s="62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6"/>
    </row>
    <row r="7" spans="1:14" ht="15" customHeight="1">
      <c r="A7" s="22">
        <v>2011</v>
      </c>
      <c r="B7" s="27"/>
      <c r="C7" s="24">
        <v>11338</v>
      </c>
      <c r="D7" s="24">
        <v>28807</v>
      </c>
      <c r="E7" s="24">
        <v>10318</v>
      </c>
      <c r="F7" s="24">
        <v>1</v>
      </c>
      <c r="G7" s="24">
        <v>9009</v>
      </c>
      <c r="H7" s="24">
        <v>9010</v>
      </c>
      <c r="I7" s="24">
        <v>46724</v>
      </c>
      <c r="J7" s="24">
        <v>3212</v>
      </c>
      <c r="K7" s="24">
        <v>152447</v>
      </c>
      <c r="L7" s="24">
        <v>202383</v>
      </c>
      <c r="M7" s="24">
        <v>88056</v>
      </c>
      <c r="N7" s="25">
        <v>349912</v>
      </c>
    </row>
    <row r="8" spans="1:14" ht="15" customHeight="1">
      <c r="A8" s="22">
        <v>2012</v>
      </c>
      <c r="B8" s="27"/>
      <c r="C8" s="24">
        <v>11010</v>
      </c>
      <c r="D8" s="24">
        <v>15708</v>
      </c>
      <c r="E8" s="24">
        <v>358</v>
      </c>
      <c r="F8" s="24">
        <v>2</v>
      </c>
      <c r="G8" s="24">
        <v>105682</v>
      </c>
      <c r="H8" s="24">
        <v>105684</v>
      </c>
      <c r="I8" s="24">
        <v>0</v>
      </c>
      <c r="J8" s="24">
        <v>1825</v>
      </c>
      <c r="K8" s="24">
        <v>252481</v>
      </c>
      <c r="L8" s="24">
        <v>254306</v>
      </c>
      <c r="M8" s="24">
        <v>29757</v>
      </c>
      <c r="N8" s="25">
        <v>416823</v>
      </c>
    </row>
    <row r="9" spans="1:14" ht="15" customHeight="1">
      <c r="A9" s="22">
        <v>2013</v>
      </c>
      <c r="B9" s="27"/>
      <c r="C9" s="24">
        <v>4865</v>
      </c>
      <c r="D9" s="24">
        <v>18348</v>
      </c>
      <c r="E9" s="24">
        <v>833</v>
      </c>
      <c r="F9" s="24">
        <v>65526</v>
      </c>
      <c r="G9" s="24">
        <v>71522</v>
      </c>
      <c r="H9" s="24">
        <v>137048</v>
      </c>
      <c r="I9" s="24">
        <v>0</v>
      </c>
      <c r="J9" s="24">
        <v>1826</v>
      </c>
      <c r="K9" s="24">
        <v>242433</v>
      </c>
      <c r="L9" s="24">
        <v>244259</v>
      </c>
      <c r="M9" s="24">
        <v>199119</v>
      </c>
      <c r="N9" s="25">
        <v>604472</v>
      </c>
    </row>
    <row r="10" spans="1:14" ht="15" customHeight="1">
      <c r="A10" s="22">
        <v>2014</v>
      </c>
      <c r="B10" s="27"/>
      <c r="C10" s="24">
        <v>5869</v>
      </c>
      <c r="D10" s="24">
        <v>17419</v>
      </c>
      <c r="E10" s="24">
        <v>166</v>
      </c>
      <c r="F10" s="24">
        <v>91328</v>
      </c>
      <c r="G10" s="24">
        <v>88084</v>
      </c>
      <c r="H10" s="24">
        <v>179412</v>
      </c>
      <c r="I10" s="24">
        <v>0</v>
      </c>
      <c r="J10" s="24">
        <v>2062</v>
      </c>
      <c r="K10" s="24">
        <v>181046</v>
      </c>
      <c r="L10" s="24">
        <v>183108</v>
      </c>
      <c r="M10" s="24">
        <v>87009</v>
      </c>
      <c r="N10" s="25">
        <v>472983</v>
      </c>
    </row>
    <row r="11" spans="1:14" ht="15" customHeight="1">
      <c r="A11" s="22">
        <v>2015</v>
      </c>
      <c r="B11" s="27"/>
      <c r="C11" s="24">
        <v>6662</v>
      </c>
      <c r="D11" s="24">
        <v>19213</v>
      </c>
      <c r="E11" s="24">
        <v>248</v>
      </c>
      <c r="F11" s="24">
        <v>56037</v>
      </c>
      <c r="G11" s="24">
        <v>104115</v>
      </c>
      <c r="H11" s="24">
        <v>160152</v>
      </c>
      <c r="I11" s="24">
        <v>1</v>
      </c>
      <c r="J11" s="24">
        <v>2064</v>
      </c>
      <c r="K11" s="24">
        <v>172011</v>
      </c>
      <c r="L11" s="24">
        <v>174076</v>
      </c>
      <c r="M11" s="24">
        <v>84872</v>
      </c>
      <c r="N11" s="25">
        <v>445223</v>
      </c>
    </row>
    <row r="12" spans="1:14" ht="15" customHeight="1">
      <c r="A12" s="22">
        <v>2016</v>
      </c>
      <c r="B12" s="27"/>
      <c r="C12" s="24">
        <v>3385</v>
      </c>
      <c r="D12" s="24">
        <v>20156</v>
      </c>
      <c r="E12" s="24">
        <v>335</v>
      </c>
      <c r="F12" s="24">
        <v>52464</v>
      </c>
      <c r="G12" s="24">
        <v>134907</v>
      </c>
      <c r="H12" s="24">
        <v>187371</v>
      </c>
      <c r="I12" s="24">
        <v>916</v>
      </c>
      <c r="J12" s="24">
        <v>2094</v>
      </c>
      <c r="K12" s="24">
        <v>172870</v>
      </c>
      <c r="L12" s="24">
        <v>175880</v>
      </c>
      <c r="M12" s="24">
        <v>98383</v>
      </c>
      <c r="N12" s="25">
        <v>485510</v>
      </c>
    </row>
    <row r="13" spans="1:14" ht="15" customHeight="1">
      <c r="A13" s="22">
        <v>2017</v>
      </c>
      <c r="B13" s="27"/>
      <c r="C13" s="24">
        <v>2454</v>
      </c>
      <c r="D13" s="24">
        <v>15781</v>
      </c>
      <c r="E13" s="24">
        <v>763</v>
      </c>
      <c r="F13" s="24">
        <v>49201</v>
      </c>
      <c r="G13" s="24">
        <v>144170</v>
      </c>
      <c r="H13" s="24">
        <v>193371</v>
      </c>
      <c r="I13" s="24">
        <v>1048</v>
      </c>
      <c r="J13" s="24">
        <v>2112</v>
      </c>
      <c r="K13" s="24">
        <v>173836</v>
      </c>
      <c r="L13" s="24">
        <v>176996</v>
      </c>
      <c r="M13" s="24">
        <v>94339</v>
      </c>
      <c r="N13" s="25">
        <v>483704</v>
      </c>
    </row>
    <row r="14" spans="1:14" ht="15" customHeight="1">
      <c r="A14" s="22">
        <v>2018</v>
      </c>
      <c r="B14" s="27"/>
      <c r="C14" s="24">
        <v>5189</v>
      </c>
      <c r="D14" s="24">
        <v>16280</v>
      </c>
      <c r="E14" s="24">
        <v>224</v>
      </c>
      <c r="F14" s="24">
        <v>25</v>
      </c>
      <c r="G14" s="24">
        <v>163603</v>
      </c>
      <c r="H14" s="24">
        <v>163628</v>
      </c>
      <c r="I14" s="24">
        <v>1</v>
      </c>
      <c r="J14" s="24">
        <v>33</v>
      </c>
      <c r="K14" s="24">
        <v>236405</v>
      </c>
      <c r="L14" s="24">
        <v>236439</v>
      </c>
      <c r="M14" s="24">
        <v>98872</v>
      </c>
      <c r="N14" s="25">
        <v>520632</v>
      </c>
    </row>
    <row r="15" spans="1:14" ht="15" customHeight="1">
      <c r="A15" s="22">
        <v>2019</v>
      </c>
      <c r="B15" s="27"/>
      <c r="C15" s="24">
        <v>2565</v>
      </c>
      <c r="D15" s="24">
        <v>22051</v>
      </c>
      <c r="E15" s="24">
        <v>251</v>
      </c>
      <c r="F15" s="24">
        <v>34</v>
      </c>
      <c r="G15" s="24">
        <v>171881</v>
      </c>
      <c r="H15" s="24">
        <v>171915</v>
      </c>
      <c r="I15" s="24">
        <v>2148</v>
      </c>
      <c r="J15" s="24">
        <v>175</v>
      </c>
      <c r="K15" s="24">
        <v>219399</v>
      </c>
      <c r="L15" s="24">
        <v>221722</v>
      </c>
      <c r="M15" s="24">
        <v>87697</v>
      </c>
      <c r="N15" s="25">
        <v>506201</v>
      </c>
    </row>
    <row r="16" spans="1:14" ht="15" customHeight="1">
      <c r="A16" s="28"/>
      <c r="B16" s="3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7" spans="1:14" ht="15" customHeight="1">
      <c r="A17" s="30">
        <v>2018</v>
      </c>
      <c r="B17" s="31" t="s">
        <v>183</v>
      </c>
      <c r="C17" s="24">
        <v>3001</v>
      </c>
      <c r="D17" s="24">
        <v>13861</v>
      </c>
      <c r="E17" s="24">
        <v>800</v>
      </c>
      <c r="F17" s="24">
        <v>11</v>
      </c>
      <c r="G17" s="24">
        <v>158263</v>
      </c>
      <c r="H17" s="24">
        <v>158274</v>
      </c>
      <c r="I17" s="24">
        <v>1048</v>
      </c>
      <c r="J17" s="24">
        <v>191</v>
      </c>
      <c r="K17" s="24">
        <v>223769</v>
      </c>
      <c r="L17" s="24">
        <v>225008</v>
      </c>
      <c r="M17" s="24">
        <v>96261</v>
      </c>
      <c r="N17" s="25">
        <v>497205</v>
      </c>
    </row>
    <row r="18" spans="1:14" ht="15" customHeight="1">
      <c r="A18" s="30"/>
      <c r="B18" s="31" t="s">
        <v>184</v>
      </c>
      <c r="C18" s="24">
        <v>2609</v>
      </c>
      <c r="D18" s="24">
        <v>14089</v>
      </c>
      <c r="E18" s="24">
        <v>968</v>
      </c>
      <c r="F18" s="24">
        <v>13</v>
      </c>
      <c r="G18" s="24">
        <v>155248</v>
      </c>
      <c r="H18" s="24">
        <v>155261</v>
      </c>
      <c r="I18" s="24">
        <v>1</v>
      </c>
      <c r="J18" s="24">
        <v>623</v>
      </c>
      <c r="K18" s="24">
        <v>235925</v>
      </c>
      <c r="L18" s="24">
        <v>236549</v>
      </c>
      <c r="M18" s="24">
        <v>86574</v>
      </c>
      <c r="N18" s="25">
        <v>496050</v>
      </c>
    </row>
    <row r="19" spans="1:14" ht="15" customHeight="1">
      <c r="A19" s="30"/>
      <c r="B19" s="31" t="s">
        <v>185</v>
      </c>
      <c r="C19" s="24">
        <v>932</v>
      </c>
      <c r="D19" s="24">
        <v>13845</v>
      </c>
      <c r="E19" s="24">
        <v>643</v>
      </c>
      <c r="F19" s="24">
        <v>13</v>
      </c>
      <c r="G19" s="24">
        <v>169447</v>
      </c>
      <c r="H19" s="24">
        <v>169460</v>
      </c>
      <c r="I19" s="24">
        <v>1</v>
      </c>
      <c r="J19" s="24">
        <v>628</v>
      </c>
      <c r="K19" s="24">
        <v>230818</v>
      </c>
      <c r="L19" s="24">
        <v>231447</v>
      </c>
      <c r="M19" s="24">
        <v>92908</v>
      </c>
      <c r="N19" s="25">
        <v>509235</v>
      </c>
    </row>
    <row r="20" spans="1:14" ht="15" customHeight="1">
      <c r="A20" s="30"/>
      <c r="B20" s="31" t="s">
        <v>186</v>
      </c>
      <c r="C20" s="24">
        <v>5189</v>
      </c>
      <c r="D20" s="24">
        <v>16280</v>
      </c>
      <c r="E20" s="24">
        <v>224</v>
      </c>
      <c r="F20" s="24">
        <v>25</v>
      </c>
      <c r="G20" s="24">
        <v>163603</v>
      </c>
      <c r="H20" s="24">
        <v>163628</v>
      </c>
      <c r="I20" s="24">
        <v>1</v>
      </c>
      <c r="J20" s="24">
        <v>33</v>
      </c>
      <c r="K20" s="24">
        <v>236405</v>
      </c>
      <c r="L20" s="24">
        <v>236439</v>
      </c>
      <c r="M20" s="24">
        <v>98872</v>
      </c>
      <c r="N20" s="25">
        <v>520632</v>
      </c>
    </row>
    <row r="21" spans="1:14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</row>
    <row r="22" spans="1:14" ht="15" customHeight="1">
      <c r="A22" s="30">
        <v>2019</v>
      </c>
      <c r="B22" s="31" t="s">
        <v>183</v>
      </c>
      <c r="C22" s="24">
        <v>7547</v>
      </c>
      <c r="D22" s="24">
        <v>19573</v>
      </c>
      <c r="E22" s="24">
        <v>364</v>
      </c>
      <c r="F22" s="24">
        <v>32</v>
      </c>
      <c r="G22" s="24">
        <v>158243</v>
      </c>
      <c r="H22" s="24">
        <v>158275</v>
      </c>
      <c r="I22" s="24">
        <v>1</v>
      </c>
      <c r="J22" s="24">
        <v>85</v>
      </c>
      <c r="K22" s="24">
        <v>236429</v>
      </c>
      <c r="L22" s="24">
        <v>236515</v>
      </c>
      <c r="M22" s="24">
        <v>98980</v>
      </c>
      <c r="N22" s="25">
        <v>521254</v>
      </c>
    </row>
    <row r="23" spans="1:14" ht="15" customHeight="1">
      <c r="A23" s="30"/>
      <c r="B23" s="31" t="s">
        <v>184</v>
      </c>
      <c r="C23" s="24">
        <v>2991</v>
      </c>
      <c r="D23" s="24">
        <v>20055</v>
      </c>
      <c r="E23" s="24">
        <v>388</v>
      </c>
      <c r="F23" s="24">
        <v>32</v>
      </c>
      <c r="G23" s="24">
        <v>157692</v>
      </c>
      <c r="H23" s="24">
        <v>157724</v>
      </c>
      <c r="I23" s="24">
        <v>1</v>
      </c>
      <c r="J23" s="24">
        <v>89</v>
      </c>
      <c r="K23" s="24">
        <v>237295</v>
      </c>
      <c r="L23" s="24">
        <v>237385</v>
      </c>
      <c r="M23" s="24">
        <v>87903</v>
      </c>
      <c r="N23" s="25">
        <v>506446</v>
      </c>
    </row>
    <row r="24" spans="1:14" ht="15" customHeight="1">
      <c r="A24" s="30"/>
      <c r="B24" s="31" t="s">
        <v>185</v>
      </c>
      <c r="C24" s="24">
        <v>4028</v>
      </c>
      <c r="D24" s="24">
        <v>21076</v>
      </c>
      <c r="E24" s="24">
        <v>378</v>
      </c>
      <c r="F24" s="24">
        <v>34</v>
      </c>
      <c r="G24" s="24">
        <v>180990</v>
      </c>
      <c r="H24" s="24">
        <v>181024</v>
      </c>
      <c r="I24" s="24">
        <v>1</v>
      </c>
      <c r="J24" s="24">
        <v>46</v>
      </c>
      <c r="K24" s="24">
        <v>214788</v>
      </c>
      <c r="L24" s="24">
        <v>214835</v>
      </c>
      <c r="M24" s="24">
        <v>89734</v>
      </c>
      <c r="N24" s="25">
        <v>511075</v>
      </c>
    </row>
    <row r="25" spans="1:14" ht="15" customHeight="1">
      <c r="A25" s="30"/>
      <c r="B25" s="31" t="s">
        <v>186</v>
      </c>
      <c r="C25" s="24">
        <v>2565</v>
      </c>
      <c r="D25" s="24">
        <v>22051</v>
      </c>
      <c r="E25" s="24">
        <v>251</v>
      </c>
      <c r="F25" s="24">
        <v>34</v>
      </c>
      <c r="G25" s="24">
        <v>171881</v>
      </c>
      <c r="H25" s="24">
        <v>171915</v>
      </c>
      <c r="I25" s="24">
        <v>2148</v>
      </c>
      <c r="J25" s="24">
        <v>175</v>
      </c>
      <c r="K25" s="24">
        <v>219399</v>
      </c>
      <c r="L25" s="24">
        <v>221722</v>
      </c>
      <c r="M25" s="24">
        <v>87697</v>
      </c>
      <c r="N25" s="25">
        <v>506201</v>
      </c>
    </row>
    <row r="26" spans="1:14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4" ht="15" customHeight="1">
      <c r="A27" s="30">
        <v>2020</v>
      </c>
      <c r="B27" s="31" t="s">
        <v>188</v>
      </c>
      <c r="C27" s="24">
        <v>1683</v>
      </c>
      <c r="D27" s="24">
        <v>22378</v>
      </c>
      <c r="E27" s="24">
        <v>251</v>
      </c>
      <c r="F27" s="24">
        <v>34</v>
      </c>
      <c r="G27" s="24">
        <v>171881</v>
      </c>
      <c r="H27" s="24">
        <v>171915</v>
      </c>
      <c r="I27" s="24">
        <v>2148</v>
      </c>
      <c r="J27" s="24">
        <v>175</v>
      </c>
      <c r="K27" s="24">
        <v>219399</v>
      </c>
      <c r="L27" s="24">
        <v>221722</v>
      </c>
      <c r="M27" s="24">
        <v>88252</v>
      </c>
      <c r="N27" s="25">
        <v>506201</v>
      </c>
    </row>
    <row r="28" spans="1:14" ht="15" customHeight="1">
      <c r="A28" s="30"/>
      <c r="B28" s="31" t="s">
        <v>189</v>
      </c>
      <c r="C28" s="24">
        <v>5391</v>
      </c>
      <c r="D28" s="24">
        <v>18912</v>
      </c>
      <c r="E28" s="24">
        <v>251</v>
      </c>
      <c r="F28" s="24">
        <v>34</v>
      </c>
      <c r="G28" s="24">
        <v>171881</v>
      </c>
      <c r="H28" s="24">
        <v>171915</v>
      </c>
      <c r="I28" s="24">
        <v>2148</v>
      </c>
      <c r="J28" s="24">
        <v>175</v>
      </c>
      <c r="K28" s="24">
        <v>219399</v>
      </c>
      <c r="L28" s="24">
        <v>221722</v>
      </c>
      <c r="M28" s="24">
        <v>88010</v>
      </c>
      <c r="N28" s="25">
        <v>506201</v>
      </c>
    </row>
    <row r="29" spans="1:14" ht="15" customHeight="1">
      <c r="A29" s="30"/>
      <c r="B29" s="31" t="s">
        <v>183</v>
      </c>
      <c r="C29" s="24">
        <v>4353</v>
      </c>
      <c r="D29" s="24">
        <v>19804</v>
      </c>
      <c r="E29" s="24">
        <v>321</v>
      </c>
      <c r="F29" s="24">
        <v>34</v>
      </c>
      <c r="G29" s="24">
        <v>170925</v>
      </c>
      <c r="H29" s="24">
        <v>170959</v>
      </c>
      <c r="I29" s="24">
        <v>2048</v>
      </c>
      <c r="J29" s="24">
        <v>91</v>
      </c>
      <c r="K29" s="24">
        <v>223454</v>
      </c>
      <c r="L29" s="24">
        <v>225593</v>
      </c>
      <c r="M29" s="24">
        <v>90190</v>
      </c>
      <c r="N29" s="25">
        <v>511220</v>
      </c>
    </row>
    <row r="30" spans="1:14" ht="15" customHeight="1">
      <c r="A30" s="30"/>
      <c r="B30" s="31" t="s">
        <v>190</v>
      </c>
      <c r="C30" s="24">
        <v>4480</v>
      </c>
      <c r="D30" s="24">
        <v>19871</v>
      </c>
      <c r="E30" s="24">
        <v>321</v>
      </c>
      <c r="F30" s="24">
        <v>34</v>
      </c>
      <c r="G30" s="24">
        <v>170925</v>
      </c>
      <c r="H30" s="24">
        <v>170959</v>
      </c>
      <c r="I30" s="24">
        <v>2048</v>
      </c>
      <c r="J30" s="24">
        <v>91</v>
      </c>
      <c r="K30" s="24">
        <v>223454</v>
      </c>
      <c r="L30" s="24">
        <v>225593</v>
      </c>
      <c r="M30" s="24">
        <v>89996</v>
      </c>
      <c r="N30" s="25">
        <v>511220</v>
      </c>
    </row>
    <row r="31" spans="1:14" ht="15" customHeight="1">
      <c r="A31" s="30"/>
      <c r="B31" s="31" t="s">
        <v>191</v>
      </c>
      <c r="C31" s="24">
        <v>4939</v>
      </c>
      <c r="D31" s="24">
        <v>19926</v>
      </c>
      <c r="E31" s="24">
        <v>321</v>
      </c>
      <c r="F31" s="24">
        <v>34</v>
      </c>
      <c r="G31" s="24">
        <v>170925</v>
      </c>
      <c r="H31" s="24">
        <v>170959</v>
      </c>
      <c r="I31" s="24">
        <v>2048</v>
      </c>
      <c r="J31" s="24">
        <v>91</v>
      </c>
      <c r="K31" s="24">
        <v>223454</v>
      </c>
      <c r="L31" s="24">
        <v>225593</v>
      </c>
      <c r="M31" s="24">
        <v>89482</v>
      </c>
      <c r="N31" s="25">
        <v>511220</v>
      </c>
    </row>
    <row r="32" spans="1:14" ht="15" customHeight="1">
      <c r="A32" s="30"/>
      <c r="B32" s="31" t="s">
        <v>184</v>
      </c>
      <c r="C32" s="24">
        <v>2726</v>
      </c>
      <c r="D32" s="24">
        <v>21038</v>
      </c>
      <c r="E32" s="24">
        <v>554</v>
      </c>
      <c r="F32" s="24">
        <v>34</v>
      </c>
      <c r="G32" s="24">
        <v>179793</v>
      </c>
      <c r="H32" s="24">
        <v>179827</v>
      </c>
      <c r="I32" s="24">
        <v>1020</v>
      </c>
      <c r="J32" s="24">
        <v>75</v>
      </c>
      <c r="K32" s="24">
        <v>224530</v>
      </c>
      <c r="L32" s="24">
        <v>225625</v>
      </c>
      <c r="M32" s="24">
        <v>70740</v>
      </c>
      <c r="N32" s="25">
        <v>500510</v>
      </c>
    </row>
    <row r="33" spans="1:14" ht="15" customHeight="1">
      <c r="A33" s="30"/>
      <c r="B33" s="31" t="s">
        <v>192</v>
      </c>
      <c r="C33" s="24">
        <v>1517</v>
      </c>
      <c r="D33" s="24">
        <v>20686</v>
      </c>
      <c r="E33" s="24">
        <v>554</v>
      </c>
      <c r="F33" s="24">
        <v>34</v>
      </c>
      <c r="G33" s="24">
        <v>179793</v>
      </c>
      <c r="H33" s="24">
        <v>179827</v>
      </c>
      <c r="I33" s="24">
        <v>1020</v>
      </c>
      <c r="J33" s="24">
        <v>75</v>
      </c>
      <c r="K33" s="24">
        <v>224530</v>
      </c>
      <c r="L33" s="24">
        <v>225625</v>
      </c>
      <c r="M33" s="24">
        <v>72301</v>
      </c>
      <c r="N33" s="25">
        <v>500510</v>
      </c>
    </row>
    <row r="34" spans="1:14" ht="15" customHeight="1">
      <c r="A34" s="30"/>
      <c r="B34" s="31" t="s">
        <v>193</v>
      </c>
      <c r="C34" s="24">
        <v>2599</v>
      </c>
      <c r="D34" s="24">
        <v>20410</v>
      </c>
      <c r="E34" s="24">
        <v>554</v>
      </c>
      <c r="F34" s="24">
        <v>34</v>
      </c>
      <c r="G34" s="24">
        <v>179793</v>
      </c>
      <c r="H34" s="24">
        <v>179827</v>
      </c>
      <c r="I34" s="24">
        <v>1020</v>
      </c>
      <c r="J34" s="24">
        <v>75</v>
      </c>
      <c r="K34" s="24">
        <v>224530</v>
      </c>
      <c r="L34" s="24">
        <v>225625</v>
      </c>
      <c r="M34" s="24">
        <v>71495</v>
      </c>
      <c r="N34" s="25">
        <v>500510</v>
      </c>
    </row>
    <row r="35" spans="1:14" ht="15" customHeight="1">
      <c r="A35" s="30"/>
      <c r="B35" s="31" t="s">
        <v>185</v>
      </c>
      <c r="C35" s="24">
        <v>2584</v>
      </c>
      <c r="D35" s="24">
        <v>20628</v>
      </c>
      <c r="E35" s="24">
        <v>505</v>
      </c>
      <c r="F35" s="24">
        <v>34</v>
      </c>
      <c r="G35" s="24">
        <v>168446</v>
      </c>
      <c r="H35" s="24">
        <v>168480</v>
      </c>
      <c r="I35" s="24">
        <v>1019</v>
      </c>
      <c r="J35" s="24">
        <v>92</v>
      </c>
      <c r="K35" s="24">
        <v>236244</v>
      </c>
      <c r="L35" s="24">
        <v>237355</v>
      </c>
      <c r="M35" s="24">
        <v>74842</v>
      </c>
      <c r="N35" s="25">
        <v>504394</v>
      </c>
    </row>
    <row r="36" spans="1:14" ht="15" customHeight="1">
      <c r="A36" s="30"/>
      <c r="B36" s="31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5">
        <v>0</v>
      </c>
    </row>
    <row r="37" spans="1:14" ht="15" customHeight="1">
      <c r="A37" s="30"/>
      <c r="B37" s="31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>
        <v>0</v>
      </c>
    </row>
    <row r="38" spans="1:14" ht="15" customHeight="1">
      <c r="A38" s="30"/>
      <c r="B38" s="31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5">
        <v>0</v>
      </c>
    </row>
    <row r="39" spans="1:14" ht="15" customHeight="1" thickBot="1">
      <c r="A39" s="28"/>
      <c r="B39" s="3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</row>
    <row r="40" spans="1:14" ht="18" customHeight="1">
      <c r="A40" s="198" t="s">
        <v>13</v>
      </c>
      <c r="B40" s="224"/>
      <c r="C40" s="202" t="s">
        <v>31</v>
      </c>
      <c r="D40" s="202" t="s">
        <v>173</v>
      </c>
      <c r="E40" s="56" t="s">
        <v>33</v>
      </c>
      <c r="F40" s="57"/>
      <c r="G40" s="58"/>
      <c r="H40" s="56" t="s">
        <v>34</v>
      </c>
      <c r="I40" s="57"/>
      <c r="J40" s="58"/>
      <c r="K40" s="202" t="s">
        <v>35</v>
      </c>
      <c r="L40" s="202" t="s">
        <v>42</v>
      </c>
      <c r="M40" s="202" t="s">
        <v>15</v>
      </c>
      <c r="N40" s="204" t="s">
        <v>43</v>
      </c>
    </row>
    <row r="41" spans="1:14" ht="34.5" customHeight="1">
      <c r="A41" s="225"/>
      <c r="B41" s="226"/>
      <c r="C41" s="222"/>
      <c r="D41" s="222"/>
      <c r="E41" s="59" t="s">
        <v>142</v>
      </c>
      <c r="F41" s="59" t="s">
        <v>145</v>
      </c>
      <c r="G41" s="59" t="s">
        <v>8</v>
      </c>
      <c r="H41" s="59" t="s">
        <v>37</v>
      </c>
      <c r="I41" s="59" t="s">
        <v>38</v>
      </c>
      <c r="J41" s="59" t="s">
        <v>8</v>
      </c>
      <c r="K41" s="222"/>
      <c r="L41" s="222"/>
      <c r="M41" s="222"/>
      <c r="N41" s="223"/>
    </row>
    <row r="42" spans="1:14" ht="15" customHeight="1">
      <c r="A42" s="20"/>
      <c r="B42" s="31"/>
      <c r="C42" s="33"/>
      <c r="D42" s="33"/>
      <c r="E42" s="24"/>
      <c r="F42" s="24"/>
      <c r="G42" s="24"/>
      <c r="H42" s="24"/>
      <c r="I42" s="24"/>
      <c r="J42" s="24"/>
      <c r="K42" s="24"/>
      <c r="L42" s="24"/>
      <c r="M42" s="24"/>
      <c r="N42" s="25"/>
    </row>
    <row r="43" spans="1:17" ht="15" customHeight="1">
      <c r="A43" s="22">
        <v>2011</v>
      </c>
      <c r="B43" s="27"/>
      <c r="C43" s="33">
        <v>41054</v>
      </c>
      <c r="D43" s="33">
        <v>41834</v>
      </c>
      <c r="E43" s="24">
        <v>6279</v>
      </c>
      <c r="F43" s="24">
        <v>1900</v>
      </c>
      <c r="G43" s="24">
        <v>8179</v>
      </c>
      <c r="H43" s="24">
        <v>2937</v>
      </c>
      <c r="I43" s="24">
        <v>4753</v>
      </c>
      <c r="J43" s="24">
        <v>7690</v>
      </c>
      <c r="K43" s="24">
        <v>0</v>
      </c>
      <c r="L43" s="24">
        <v>1</v>
      </c>
      <c r="M43" s="24">
        <v>211327</v>
      </c>
      <c r="N43" s="25">
        <v>39827</v>
      </c>
      <c r="P43" s="195"/>
      <c r="Q43" s="195"/>
    </row>
    <row r="44" spans="1:17" ht="15" customHeight="1">
      <c r="A44" s="22">
        <v>2012</v>
      </c>
      <c r="B44" s="27"/>
      <c r="C44" s="33">
        <v>56025</v>
      </c>
      <c r="D44" s="33">
        <v>73290</v>
      </c>
      <c r="E44" s="24">
        <v>2272</v>
      </c>
      <c r="F44" s="24">
        <v>6509</v>
      </c>
      <c r="G44" s="24">
        <v>8781</v>
      </c>
      <c r="H44" s="24">
        <v>1060</v>
      </c>
      <c r="I44" s="24">
        <v>4227</v>
      </c>
      <c r="J44" s="24">
        <v>5287</v>
      </c>
      <c r="K44" s="24">
        <v>0</v>
      </c>
      <c r="L44" s="24">
        <v>5884</v>
      </c>
      <c r="M44" s="24">
        <v>268369</v>
      </c>
      <c r="N44" s="25">
        <v>-813</v>
      </c>
      <c r="P44" s="195"/>
      <c r="Q44" s="195"/>
    </row>
    <row r="45" spans="1:17" ht="15" customHeight="1">
      <c r="A45" s="22">
        <v>2013</v>
      </c>
      <c r="B45" s="27"/>
      <c r="C45" s="33">
        <v>119237</v>
      </c>
      <c r="D45" s="33">
        <v>39473</v>
      </c>
      <c r="E45" s="24">
        <v>11390</v>
      </c>
      <c r="F45" s="24">
        <v>12676</v>
      </c>
      <c r="G45" s="24">
        <v>24066</v>
      </c>
      <c r="H45" s="24">
        <v>697</v>
      </c>
      <c r="I45" s="24">
        <v>3657</v>
      </c>
      <c r="J45" s="24">
        <v>4354</v>
      </c>
      <c r="K45" s="24">
        <v>0</v>
      </c>
      <c r="L45" s="24">
        <v>8493</v>
      </c>
      <c r="M45" s="24">
        <v>246923</v>
      </c>
      <c r="N45" s="25">
        <v>161926</v>
      </c>
      <c r="P45" s="195"/>
      <c r="Q45" s="195"/>
    </row>
    <row r="46" spans="1:17" ht="15" customHeight="1">
      <c r="A46" s="22">
        <v>2014</v>
      </c>
      <c r="B46" s="27"/>
      <c r="C46" s="33">
        <v>37656</v>
      </c>
      <c r="D46" s="33">
        <v>79586</v>
      </c>
      <c r="E46" s="24">
        <v>13331</v>
      </c>
      <c r="F46" s="24">
        <v>12878</v>
      </c>
      <c r="G46" s="24">
        <v>26209</v>
      </c>
      <c r="H46" s="24">
        <v>439</v>
      </c>
      <c r="I46" s="24">
        <v>3947</v>
      </c>
      <c r="J46" s="24">
        <v>4386</v>
      </c>
      <c r="K46" s="24">
        <v>0</v>
      </c>
      <c r="L46" s="24">
        <v>5253</v>
      </c>
      <c r="M46" s="24">
        <v>297085</v>
      </c>
      <c r="N46" s="25">
        <v>22808</v>
      </c>
      <c r="P46" s="195"/>
      <c r="Q46" s="195"/>
    </row>
    <row r="47" spans="1:17" ht="15" customHeight="1">
      <c r="A47" s="22">
        <v>2015</v>
      </c>
      <c r="B47" s="27"/>
      <c r="C47" s="33">
        <v>24504</v>
      </c>
      <c r="D47" s="33">
        <v>77831</v>
      </c>
      <c r="E47" s="24">
        <v>7905</v>
      </c>
      <c r="F47" s="24">
        <v>16153</v>
      </c>
      <c r="G47" s="24">
        <v>24058</v>
      </c>
      <c r="H47" s="24">
        <v>238</v>
      </c>
      <c r="I47" s="24">
        <v>0</v>
      </c>
      <c r="J47" s="24">
        <v>238</v>
      </c>
      <c r="K47" s="24">
        <v>0</v>
      </c>
      <c r="L47" s="24">
        <v>2635</v>
      </c>
      <c r="M47" s="24">
        <v>290595</v>
      </c>
      <c r="N47" s="25">
        <v>25362</v>
      </c>
      <c r="P47" s="195"/>
      <c r="Q47" s="195"/>
    </row>
    <row r="48" spans="1:17" ht="15" customHeight="1">
      <c r="A48" s="22">
        <v>2016</v>
      </c>
      <c r="B48" s="27"/>
      <c r="C48" s="33">
        <v>21871</v>
      </c>
      <c r="D48" s="33">
        <v>37428</v>
      </c>
      <c r="E48" s="24">
        <v>8483</v>
      </c>
      <c r="F48" s="24">
        <v>12997</v>
      </c>
      <c r="G48" s="24">
        <v>21480</v>
      </c>
      <c r="H48" s="24">
        <v>167</v>
      </c>
      <c r="I48" s="24">
        <v>0</v>
      </c>
      <c r="J48" s="24">
        <v>167</v>
      </c>
      <c r="K48" s="24">
        <v>0</v>
      </c>
      <c r="L48" s="24">
        <v>2156</v>
      </c>
      <c r="M48" s="24">
        <v>357132</v>
      </c>
      <c r="N48" s="25">
        <v>45276</v>
      </c>
      <c r="P48" s="195"/>
      <c r="Q48" s="195"/>
    </row>
    <row r="49" spans="1:17" ht="15" customHeight="1">
      <c r="A49" s="22">
        <v>2017</v>
      </c>
      <c r="B49" s="27"/>
      <c r="C49" s="33">
        <v>23208</v>
      </c>
      <c r="D49" s="33">
        <v>38867</v>
      </c>
      <c r="E49" s="24">
        <v>6093</v>
      </c>
      <c r="F49" s="24">
        <v>10340</v>
      </c>
      <c r="G49" s="24">
        <v>16433</v>
      </c>
      <c r="H49" s="24">
        <v>156</v>
      </c>
      <c r="I49" s="24">
        <v>0</v>
      </c>
      <c r="J49" s="24">
        <v>156</v>
      </c>
      <c r="K49" s="24">
        <v>0</v>
      </c>
      <c r="L49" s="24">
        <v>2207</v>
      </c>
      <c r="M49" s="24">
        <v>327967</v>
      </c>
      <c r="N49" s="25">
        <v>74866</v>
      </c>
      <c r="P49" s="195"/>
      <c r="Q49" s="195"/>
    </row>
    <row r="50" spans="1:17" ht="15" customHeight="1">
      <c r="A50" s="22">
        <v>2018</v>
      </c>
      <c r="B50" s="27"/>
      <c r="C50" s="33">
        <v>38281</v>
      </c>
      <c r="D50" s="33">
        <v>32514</v>
      </c>
      <c r="E50" s="24">
        <v>6299</v>
      </c>
      <c r="F50" s="24">
        <v>4731</v>
      </c>
      <c r="G50" s="24">
        <v>11030</v>
      </c>
      <c r="H50" s="24">
        <v>168</v>
      </c>
      <c r="I50" s="24">
        <v>0</v>
      </c>
      <c r="J50" s="24">
        <v>168</v>
      </c>
      <c r="K50" s="24">
        <v>0</v>
      </c>
      <c r="L50" s="24">
        <v>0</v>
      </c>
      <c r="M50" s="24">
        <v>351852</v>
      </c>
      <c r="N50" s="25">
        <v>86787</v>
      </c>
      <c r="P50" s="195"/>
      <c r="Q50" s="195"/>
    </row>
    <row r="51" spans="1:17" ht="15" customHeight="1">
      <c r="A51" s="22">
        <v>2019</v>
      </c>
      <c r="B51" s="27"/>
      <c r="C51" s="33">
        <v>36693</v>
      </c>
      <c r="D51" s="33">
        <v>33161</v>
      </c>
      <c r="E51" s="24">
        <v>8102</v>
      </c>
      <c r="F51" s="24">
        <v>21079</v>
      </c>
      <c r="G51" s="24">
        <v>29181</v>
      </c>
      <c r="H51" s="24">
        <v>147</v>
      </c>
      <c r="I51" s="24">
        <v>0</v>
      </c>
      <c r="J51" s="24">
        <v>147</v>
      </c>
      <c r="K51" s="24">
        <v>0</v>
      </c>
      <c r="L51" s="24">
        <v>9</v>
      </c>
      <c r="M51" s="24">
        <v>337406</v>
      </c>
      <c r="N51" s="25">
        <v>69604</v>
      </c>
      <c r="P51" s="195"/>
      <c r="Q51" s="195"/>
    </row>
    <row r="52" spans="1:17" ht="15" customHeight="1">
      <c r="A52" s="28"/>
      <c r="B52" s="32"/>
      <c r="C52" s="33"/>
      <c r="D52" s="33"/>
      <c r="E52" s="24"/>
      <c r="F52" s="24"/>
      <c r="G52" s="24"/>
      <c r="H52" s="24"/>
      <c r="I52" s="24"/>
      <c r="J52" s="24"/>
      <c r="K52" s="24"/>
      <c r="L52" s="24"/>
      <c r="M52" s="24"/>
      <c r="N52" s="25"/>
      <c r="P52" s="195"/>
      <c r="Q52" s="195"/>
    </row>
    <row r="53" spans="1:17" ht="15" customHeight="1">
      <c r="A53" s="30">
        <v>2018</v>
      </c>
      <c r="B53" s="31" t="s">
        <v>183</v>
      </c>
      <c r="C53" s="33">
        <v>30243</v>
      </c>
      <c r="D53" s="33">
        <v>30769</v>
      </c>
      <c r="E53" s="24">
        <v>6092</v>
      </c>
      <c r="F53" s="24">
        <v>15043</v>
      </c>
      <c r="G53" s="24">
        <v>21135</v>
      </c>
      <c r="H53" s="24">
        <v>155</v>
      </c>
      <c r="I53" s="24">
        <v>0</v>
      </c>
      <c r="J53" s="24">
        <v>155</v>
      </c>
      <c r="K53" s="24">
        <v>0</v>
      </c>
      <c r="L53" s="24">
        <v>0</v>
      </c>
      <c r="M53" s="24">
        <v>332998</v>
      </c>
      <c r="N53" s="25">
        <v>81905</v>
      </c>
      <c r="P53" s="195"/>
      <c r="Q53" s="195"/>
    </row>
    <row r="54" spans="1:17" ht="15" customHeight="1">
      <c r="A54" s="30"/>
      <c r="B54" s="31" t="s">
        <v>184</v>
      </c>
      <c r="C54" s="33">
        <v>39778</v>
      </c>
      <c r="D54" s="33">
        <v>33152</v>
      </c>
      <c r="E54" s="24">
        <v>6291</v>
      </c>
      <c r="F54" s="24">
        <v>4523</v>
      </c>
      <c r="G54" s="24">
        <v>10814</v>
      </c>
      <c r="H54" s="24">
        <v>147</v>
      </c>
      <c r="I54" s="24">
        <v>0</v>
      </c>
      <c r="J54" s="24">
        <v>147</v>
      </c>
      <c r="K54" s="24">
        <v>0</v>
      </c>
      <c r="L54" s="24">
        <v>25</v>
      </c>
      <c r="M54" s="24">
        <v>329079</v>
      </c>
      <c r="N54" s="25">
        <v>83055</v>
      </c>
      <c r="P54" s="195"/>
      <c r="Q54" s="195"/>
    </row>
    <row r="55" spans="1:17" ht="15" customHeight="1">
      <c r="A55" s="30"/>
      <c r="B55" s="31" t="s">
        <v>185</v>
      </c>
      <c r="C55" s="33">
        <v>34664</v>
      </c>
      <c r="D55" s="33">
        <v>32469</v>
      </c>
      <c r="E55" s="24">
        <v>6303</v>
      </c>
      <c r="F55" s="24">
        <v>4693</v>
      </c>
      <c r="G55" s="24">
        <v>10996</v>
      </c>
      <c r="H55" s="24">
        <v>149</v>
      </c>
      <c r="I55" s="24">
        <v>0</v>
      </c>
      <c r="J55" s="24">
        <v>149</v>
      </c>
      <c r="K55" s="24">
        <v>0</v>
      </c>
      <c r="L55" s="24">
        <v>5</v>
      </c>
      <c r="M55" s="24">
        <v>352275</v>
      </c>
      <c r="N55" s="25">
        <v>78677</v>
      </c>
      <c r="P55" s="195"/>
      <c r="Q55" s="195"/>
    </row>
    <row r="56" spans="1:17" ht="15" customHeight="1">
      <c r="A56" s="30"/>
      <c r="B56" s="31" t="s">
        <v>186</v>
      </c>
      <c r="C56" s="33">
        <v>38281</v>
      </c>
      <c r="D56" s="33">
        <v>32514</v>
      </c>
      <c r="E56" s="24">
        <v>6299</v>
      </c>
      <c r="F56" s="24">
        <v>4731</v>
      </c>
      <c r="G56" s="24">
        <v>11030</v>
      </c>
      <c r="H56" s="24">
        <v>168</v>
      </c>
      <c r="I56" s="24">
        <v>0</v>
      </c>
      <c r="J56" s="24">
        <v>168</v>
      </c>
      <c r="K56" s="24">
        <v>0</v>
      </c>
      <c r="L56" s="24">
        <v>0</v>
      </c>
      <c r="M56" s="24">
        <v>351852</v>
      </c>
      <c r="N56" s="25">
        <v>86787</v>
      </c>
      <c r="P56" s="195"/>
      <c r="Q56" s="195"/>
    </row>
    <row r="57" spans="1:17" ht="15" customHeight="1">
      <c r="A57" s="30"/>
      <c r="B57" s="31"/>
      <c r="C57" s="33"/>
      <c r="D57" s="33"/>
      <c r="E57" s="24"/>
      <c r="F57" s="24"/>
      <c r="G57" s="24"/>
      <c r="H57" s="24"/>
      <c r="I57" s="24"/>
      <c r="J57" s="24"/>
      <c r="K57" s="24"/>
      <c r="L57" s="24"/>
      <c r="M57" s="24"/>
      <c r="N57" s="25"/>
      <c r="P57" s="195"/>
      <c r="Q57" s="195"/>
    </row>
    <row r="58" spans="1:17" ht="15" customHeight="1">
      <c r="A58" s="30">
        <v>2019</v>
      </c>
      <c r="B58" s="31" t="s">
        <v>183</v>
      </c>
      <c r="C58" s="33">
        <v>30942</v>
      </c>
      <c r="D58" s="33">
        <v>33638</v>
      </c>
      <c r="E58" s="24">
        <v>6290</v>
      </c>
      <c r="F58" s="24">
        <v>17658</v>
      </c>
      <c r="G58" s="24">
        <v>23948</v>
      </c>
      <c r="H58" s="24">
        <v>145</v>
      </c>
      <c r="I58" s="24">
        <v>0</v>
      </c>
      <c r="J58" s="24">
        <v>145</v>
      </c>
      <c r="K58" s="24">
        <v>0</v>
      </c>
      <c r="L58" s="24">
        <v>0</v>
      </c>
      <c r="M58" s="24">
        <v>334168</v>
      </c>
      <c r="N58" s="25">
        <v>98413</v>
      </c>
      <c r="P58" s="195"/>
      <c r="Q58" s="195"/>
    </row>
    <row r="59" spans="1:17" ht="15" customHeight="1">
      <c r="A59" s="30"/>
      <c r="B59" s="31" t="s">
        <v>184</v>
      </c>
      <c r="C59" s="33">
        <v>32348</v>
      </c>
      <c r="D59" s="33">
        <v>33217</v>
      </c>
      <c r="E59" s="24">
        <v>8106</v>
      </c>
      <c r="F59" s="24">
        <v>20873</v>
      </c>
      <c r="G59" s="24">
        <v>28979</v>
      </c>
      <c r="H59" s="24">
        <v>145</v>
      </c>
      <c r="I59" s="24">
        <v>0</v>
      </c>
      <c r="J59" s="24">
        <v>145</v>
      </c>
      <c r="K59" s="24">
        <v>0</v>
      </c>
      <c r="L59" s="24">
        <v>0</v>
      </c>
      <c r="M59" s="24">
        <v>341695</v>
      </c>
      <c r="N59" s="25">
        <v>70062</v>
      </c>
      <c r="P59" s="195"/>
      <c r="Q59" s="195"/>
    </row>
    <row r="60" spans="1:17" ht="15" customHeight="1">
      <c r="A60" s="30"/>
      <c r="B60" s="31" t="s">
        <v>185</v>
      </c>
      <c r="C60" s="33">
        <v>37367</v>
      </c>
      <c r="D60" s="33">
        <v>33062</v>
      </c>
      <c r="E60" s="24">
        <v>8102</v>
      </c>
      <c r="F60" s="24">
        <v>20900</v>
      </c>
      <c r="G60" s="24">
        <v>29002</v>
      </c>
      <c r="H60" s="24">
        <v>150</v>
      </c>
      <c r="I60" s="24">
        <v>0</v>
      </c>
      <c r="J60" s="24">
        <v>150</v>
      </c>
      <c r="K60" s="24">
        <v>0</v>
      </c>
      <c r="L60" s="24">
        <v>0</v>
      </c>
      <c r="M60" s="24">
        <v>338018</v>
      </c>
      <c r="N60" s="25">
        <v>73476</v>
      </c>
      <c r="P60" s="195"/>
      <c r="Q60" s="195"/>
    </row>
    <row r="61" spans="1:17" ht="15" customHeight="1">
      <c r="A61" s="30"/>
      <c r="B61" s="31" t="s">
        <v>186</v>
      </c>
      <c r="C61" s="33">
        <v>36693</v>
      </c>
      <c r="D61" s="33">
        <v>33161</v>
      </c>
      <c r="E61" s="24">
        <v>8102</v>
      </c>
      <c r="F61" s="24">
        <v>21079</v>
      </c>
      <c r="G61" s="24">
        <v>29181</v>
      </c>
      <c r="H61" s="24">
        <v>147</v>
      </c>
      <c r="I61" s="24">
        <v>0</v>
      </c>
      <c r="J61" s="24">
        <v>147</v>
      </c>
      <c r="K61" s="24">
        <v>0</v>
      </c>
      <c r="L61" s="24">
        <v>9</v>
      </c>
      <c r="M61" s="24">
        <v>337406</v>
      </c>
      <c r="N61" s="25">
        <v>69604</v>
      </c>
      <c r="P61" s="195"/>
      <c r="Q61" s="195"/>
    </row>
    <row r="62" spans="1:17" ht="15" customHeight="1">
      <c r="A62" s="30"/>
      <c r="B62" s="31"/>
      <c r="C62" s="33"/>
      <c r="D62" s="33"/>
      <c r="E62" s="24"/>
      <c r="F62" s="24"/>
      <c r="G62" s="24"/>
      <c r="H62" s="24"/>
      <c r="I62" s="24"/>
      <c r="J62" s="24"/>
      <c r="K62" s="24"/>
      <c r="L62" s="24"/>
      <c r="M62" s="24"/>
      <c r="N62" s="25"/>
      <c r="P62" s="195"/>
      <c r="Q62" s="195"/>
    </row>
    <row r="63" spans="1:17" ht="15" customHeight="1">
      <c r="A63" s="30">
        <v>2020</v>
      </c>
      <c r="B63" s="31" t="s">
        <v>188</v>
      </c>
      <c r="C63" s="33">
        <v>36693</v>
      </c>
      <c r="D63" s="33">
        <v>33161</v>
      </c>
      <c r="E63" s="24">
        <v>8102</v>
      </c>
      <c r="F63" s="24">
        <v>21079</v>
      </c>
      <c r="G63" s="24">
        <v>29181</v>
      </c>
      <c r="H63" s="24">
        <v>147</v>
      </c>
      <c r="I63" s="24">
        <v>0</v>
      </c>
      <c r="J63" s="24">
        <v>147</v>
      </c>
      <c r="K63" s="24">
        <v>0</v>
      </c>
      <c r="L63" s="24">
        <v>1</v>
      </c>
      <c r="M63" s="24">
        <v>337406</v>
      </c>
      <c r="N63" s="25">
        <v>69612</v>
      </c>
      <c r="P63" s="195"/>
      <c r="Q63" s="195"/>
    </row>
    <row r="64" spans="1:17" ht="15" customHeight="1">
      <c r="A64" s="30"/>
      <c r="B64" s="31" t="s">
        <v>189</v>
      </c>
      <c r="C64" s="33">
        <v>36693</v>
      </c>
      <c r="D64" s="33">
        <v>33161</v>
      </c>
      <c r="E64" s="24">
        <v>8102</v>
      </c>
      <c r="F64" s="24">
        <v>21079</v>
      </c>
      <c r="G64" s="24">
        <v>29181</v>
      </c>
      <c r="H64" s="24">
        <v>147</v>
      </c>
      <c r="I64" s="24">
        <v>0</v>
      </c>
      <c r="J64" s="24">
        <v>147</v>
      </c>
      <c r="K64" s="24">
        <v>0</v>
      </c>
      <c r="L64" s="24">
        <v>1</v>
      </c>
      <c r="M64" s="24">
        <v>337406</v>
      </c>
      <c r="N64" s="25">
        <v>69612</v>
      </c>
      <c r="P64" s="195"/>
      <c r="Q64" s="195"/>
    </row>
    <row r="65" spans="1:17" ht="15" customHeight="1">
      <c r="A65" s="30"/>
      <c r="B65" s="31" t="s">
        <v>183</v>
      </c>
      <c r="C65" s="33">
        <v>36915</v>
      </c>
      <c r="D65" s="33">
        <v>34071</v>
      </c>
      <c r="E65" s="24">
        <v>8102</v>
      </c>
      <c r="F65" s="24">
        <v>21169</v>
      </c>
      <c r="G65" s="24">
        <v>29271</v>
      </c>
      <c r="H65" s="24">
        <v>148</v>
      </c>
      <c r="I65" s="24">
        <v>0</v>
      </c>
      <c r="J65" s="24">
        <v>148</v>
      </c>
      <c r="K65" s="24">
        <v>0</v>
      </c>
      <c r="L65" s="24">
        <v>0</v>
      </c>
      <c r="M65" s="24">
        <v>334660</v>
      </c>
      <c r="N65" s="25">
        <v>76155</v>
      </c>
      <c r="P65" s="195"/>
      <c r="Q65" s="195"/>
    </row>
    <row r="66" spans="1:17" ht="15" customHeight="1">
      <c r="A66" s="30"/>
      <c r="B66" s="31" t="s">
        <v>190</v>
      </c>
      <c r="C66" s="33">
        <v>36915</v>
      </c>
      <c r="D66" s="33">
        <v>34071</v>
      </c>
      <c r="E66" s="24">
        <v>8102</v>
      </c>
      <c r="F66" s="24">
        <v>21169</v>
      </c>
      <c r="G66" s="24">
        <v>29271</v>
      </c>
      <c r="H66" s="24">
        <v>148</v>
      </c>
      <c r="I66" s="24">
        <v>0</v>
      </c>
      <c r="J66" s="24">
        <v>148</v>
      </c>
      <c r="K66" s="24">
        <v>0</v>
      </c>
      <c r="L66" s="24">
        <v>0</v>
      </c>
      <c r="M66" s="24">
        <v>334660</v>
      </c>
      <c r="N66" s="25">
        <v>76155</v>
      </c>
      <c r="P66" s="195"/>
      <c r="Q66" s="195"/>
    </row>
    <row r="67" spans="1:17" ht="15" customHeight="1">
      <c r="A67" s="30"/>
      <c r="B67" s="31" t="s">
        <v>191</v>
      </c>
      <c r="C67" s="33">
        <v>36915</v>
      </c>
      <c r="D67" s="33">
        <v>34071</v>
      </c>
      <c r="E67" s="24">
        <v>8102</v>
      </c>
      <c r="F67" s="24">
        <v>21169</v>
      </c>
      <c r="G67" s="24">
        <v>29271</v>
      </c>
      <c r="H67" s="24">
        <v>148</v>
      </c>
      <c r="I67" s="24">
        <v>0</v>
      </c>
      <c r="J67" s="24">
        <v>148</v>
      </c>
      <c r="K67" s="24">
        <v>0</v>
      </c>
      <c r="L67" s="24">
        <v>0</v>
      </c>
      <c r="M67" s="24">
        <v>334660</v>
      </c>
      <c r="N67" s="25">
        <v>76155</v>
      </c>
      <c r="P67" s="195"/>
      <c r="Q67" s="195"/>
    </row>
    <row r="68" spans="1:17" ht="15" customHeight="1">
      <c r="A68" s="30"/>
      <c r="B68" s="31" t="s">
        <v>184</v>
      </c>
      <c r="C68" s="33">
        <v>37400</v>
      </c>
      <c r="D68" s="33">
        <v>34271</v>
      </c>
      <c r="E68" s="24">
        <v>8102</v>
      </c>
      <c r="F68" s="24">
        <v>21160</v>
      </c>
      <c r="G68" s="24">
        <v>29262</v>
      </c>
      <c r="H68" s="24">
        <v>152</v>
      </c>
      <c r="I68" s="24">
        <v>0</v>
      </c>
      <c r="J68" s="24">
        <v>152</v>
      </c>
      <c r="K68" s="24">
        <v>0</v>
      </c>
      <c r="L68" s="24">
        <v>0</v>
      </c>
      <c r="M68" s="24">
        <v>344955</v>
      </c>
      <c r="N68" s="25">
        <v>54470</v>
      </c>
      <c r="P68" s="195"/>
      <c r="Q68" s="195"/>
    </row>
    <row r="69" spans="1:17" ht="15" customHeight="1">
      <c r="A69" s="30"/>
      <c r="B69" s="31" t="s">
        <v>192</v>
      </c>
      <c r="C69" s="33">
        <v>37400</v>
      </c>
      <c r="D69" s="33">
        <v>34271</v>
      </c>
      <c r="E69" s="24">
        <v>8102</v>
      </c>
      <c r="F69" s="24">
        <v>21160</v>
      </c>
      <c r="G69" s="24">
        <v>29262</v>
      </c>
      <c r="H69" s="24">
        <v>152</v>
      </c>
      <c r="I69" s="24">
        <v>0</v>
      </c>
      <c r="J69" s="24">
        <v>152</v>
      </c>
      <c r="K69" s="24">
        <v>0</v>
      </c>
      <c r="L69" s="24">
        <v>0</v>
      </c>
      <c r="M69" s="24">
        <v>344955</v>
      </c>
      <c r="N69" s="25">
        <v>54470</v>
      </c>
      <c r="P69" s="195"/>
      <c r="Q69" s="195"/>
    </row>
    <row r="70" spans="1:17" ht="15" customHeight="1">
      <c r="A70" s="30"/>
      <c r="B70" s="31" t="s">
        <v>193</v>
      </c>
      <c r="C70" s="33">
        <v>37400</v>
      </c>
      <c r="D70" s="33">
        <v>34271</v>
      </c>
      <c r="E70" s="24">
        <v>8102</v>
      </c>
      <c r="F70" s="24">
        <v>21160</v>
      </c>
      <c r="G70" s="24">
        <v>29262</v>
      </c>
      <c r="H70" s="24">
        <v>152</v>
      </c>
      <c r="I70" s="24">
        <v>0</v>
      </c>
      <c r="J70" s="24">
        <v>152</v>
      </c>
      <c r="K70" s="24">
        <v>0</v>
      </c>
      <c r="L70" s="24">
        <v>0</v>
      </c>
      <c r="M70" s="24">
        <v>344955</v>
      </c>
      <c r="N70" s="25">
        <v>54470</v>
      </c>
      <c r="P70" s="195"/>
      <c r="Q70" s="195"/>
    </row>
    <row r="71" spans="1:17" ht="15" customHeight="1">
      <c r="A71" s="30"/>
      <c r="B71" s="31" t="s">
        <v>185</v>
      </c>
      <c r="C71" s="33">
        <v>37582</v>
      </c>
      <c r="D71" s="33">
        <v>34294</v>
      </c>
      <c r="E71" s="24">
        <v>8102</v>
      </c>
      <c r="F71" s="24">
        <v>21037</v>
      </c>
      <c r="G71" s="24">
        <v>29139</v>
      </c>
      <c r="H71" s="24">
        <v>148</v>
      </c>
      <c r="I71" s="24">
        <v>0</v>
      </c>
      <c r="J71" s="24">
        <v>148</v>
      </c>
      <c r="K71" s="24">
        <v>0</v>
      </c>
      <c r="L71" s="24">
        <v>0</v>
      </c>
      <c r="M71" s="24">
        <v>343398</v>
      </c>
      <c r="N71" s="25">
        <v>59833</v>
      </c>
      <c r="P71" s="195"/>
      <c r="Q71" s="195"/>
    </row>
    <row r="72" spans="1:14" ht="15" customHeight="1">
      <c r="A72" s="30"/>
      <c r="B72" s="31">
        <v>0</v>
      </c>
      <c r="C72" s="33">
        <v>0</v>
      </c>
      <c r="D72" s="33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5">
        <v>0</v>
      </c>
    </row>
    <row r="73" spans="1:14" ht="15" customHeight="1">
      <c r="A73" s="30"/>
      <c r="B73" s="31">
        <v>0</v>
      </c>
      <c r="C73" s="33">
        <v>0</v>
      </c>
      <c r="D73" s="33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5">
        <v>0</v>
      </c>
    </row>
    <row r="74" spans="1:14" ht="15" customHeight="1">
      <c r="A74" s="30"/>
      <c r="B74" s="31">
        <v>0</v>
      </c>
      <c r="C74" s="33">
        <v>0</v>
      </c>
      <c r="D74" s="33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5">
        <v>0</v>
      </c>
    </row>
    <row r="75" spans="1:14" ht="15" customHeight="1" thickBot="1">
      <c r="A75" s="63"/>
      <c r="B75" s="64"/>
      <c r="C75" s="39"/>
      <c r="D75" s="39"/>
      <c r="E75" s="67"/>
      <c r="F75" s="67"/>
      <c r="G75" s="67"/>
      <c r="H75" s="67"/>
      <c r="I75" s="67"/>
      <c r="J75" s="67"/>
      <c r="K75" s="67"/>
      <c r="L75" s="67"/>
      <c r="M75" s="67"/>
      <c r="N75" s="68"/>
    </row>
    <row r="76" spans="3:14" ht="18" customHeight="1"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</row>
    <row r="77" spans="3:14" ht="18" customHeight="1"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</row>
  </sheetData>
  <sheetProtection/>
  <mergeCells count="14">
    <mergeCell ref="A4:B5"/>
    <mergeCell ref="A3:B3"/>
    <mergeCell ref="M4:M5"/>
    <mergeCell ref="N4:N5"/>
    <mergeCell ref="E4:E5"/>
    <mergeCell ref="C4:C5"/>
    <mergeCell ref="D4:D5"/>
    <mergeCell ref="L40:L41"/>
    <mergeCell ref="M40:M41"/>
    <mergeCell ref="N40:N41"/>
    <mergeCell ref="A40:B41"/>
    <mergeCell ref="C40:C41"/>
    <mergeCell ref="D40:D41"/>
    <mergeCell ref="K40:K41"/>
  </mergeCells>
  <printOptions horizontalCentered="1"/>
  <pageMargins left="0.19" right="0.21" top="0.51" bottom="0.46" header="0.27" footer="0.29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34"/>
  <sheetViews>
    <sheetView showGridLines="0" zoomScalePageLayoutView="0" workbookViewId="0" topLeftCell="A46">
      <selection activeCell="G68" sqref="G68"/>
    </sheetView>
  </sheetViews>
  <sheetFormatPr defaultColWidth="11.421875" defaultRowHeight="13.5"/>
  <cols>
    <col min="1" max="1" width="6.28125" style="8" customWidth="1"/>
    <col min="2" max="2" width="7.8515625" style="8" customWidth="1"/>
    <col min="3" max="3" width="11.140625" style="8" customWidth="1"/>
    <col min="4" max="4" width="8.57421875" style="8" customWidth="1"/>
    <col min="5" max="5" width="10.28125" style="8" customWidth="1"/>
    <col min="6" max="6" width="9.8515625" style="8" customWidth="1"/>
    <col min="7" max="7" width="9.00390625" style="8" customWidth="1"/>
    <col min="8" max="8" width="10.7109375" style="8" customWidth="1"/>
    <col min="9" max="9" width="10.421875" style="8" customWidth="1"/>
    <col min="10" max="10" width="12.28125" style="8" customWidth="1"/>
    <col min="11" max="11" width="9.8515625" style="8" customWidth="1"/>
    <col min="12" max="12" width="10.28125" style="8" customWidth="1"/>
    <col min="13" max="13" width="11.57421875" style="8" customWidth="1"/>
    <col min="14" max="14" width="9.57421875" style="8" customWidth="1"/>
    <col min="15" max="15" width="10.28125" style="8" customWidth="1"/>
    <col min="16" max="16" width="9.421875" style="8" customWidth="1"/>
    <col min="17" max="16384" width="11.421875" style="8" customWidth="1"/>
  </cols>
  <sheetData>
    <row r="2" spans="1:16" ht="21" customHeight="1">
      <c r="A2" s="6" t="s">
        <v>44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.75" customHeight="1">
      <c r="A3" s="77" t="s">
        <v>45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8" ht="23.25" customHeight="1" thickBot="1">
      <c r="A4" s="7" t="str">
        <f>+AIBE!$A3</f>
        <v>ZONE BEAC</v>
      </c>
      <c r="B4" s="7"/>
      <c r="C4" s="7"/>
      <c r="D4" s="6"/>
      <c r="E4" s="78"/>
      <c r="F4" s="78"/>
      <c r="G4" s="78"/>
      <c r="H4" s="78"/>
      <c r="I4" s="78"/>
      <c r="J4" s="78"/>
      <c r="K4" s="78"/>
      <c r="L4" s="78"/>
      <c r="M4" s="7" t="s">
        <v>46</v>
      </c>
      <c r="N4" s="7"/>
      <c r="O4" s="78"/>
      <c r="P4" s="78"/>
      <c r="Q4" s="79"/>
      <c r="R4" s="79"/>
    </row>
    <row r="5" spans="1:16" ht="19.5" customHeight="1" thickBot="1">
      <c r="A5" s="80" t="s">
        <v>47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</row>
    <row r="6" spans="1:16" ht="13.5" customHeight="1">
      <c r="A6" s="198" t="s">
        <v>30</v>
      </c>
      <c r="B6" s="227"/>
      <c r="C6" s="245" t="s">
        <v>158</v>
      </c>
      <c r="D6" s="227"/>
      <c r="E6" s="92" t="s">
        <v>49</v>
      </c>
      <c r="F6" s="93"/>
      <c r="G6" s="93"/>
      <c r="H6" s="93"/>
      <c r="I6" s="93"/>
      <c r="J6" s="93"/>
      <c r="K6" s="93"/>
      <c r="L6" s="93"/>
      <c r="M6" s="93"/>
      <c r="N6" s="94"/>
      <c r="O6" s="245" t="s">
        <v>159</v>
      </c>
      <c r="P6" s="257"/>
    </row>
    <row r="7" spans="1:16" ht="13.5" customHeight="1">
      <c r="A7" s="241"/>
      <c r="B7" s="242"/>
      <c r="C7" s="246"/>
      <c r="D7" s="242"/>
      <c r="E7" s="95" t="s">
        <v>50</v>
      </c>
      <c r="F7" s="96"/>
      <c r="G7" s="96"/>
      <c r="H7" s="97"/>
      <c r="I7" s="92" t="s">
        <v>27</v>
      </c>
      <c r="J7" s="93"/>
      <c r="K7" s="93"/>
      <c r="L7" s="94"/>
      <c r="M7" s="250" t="s">
        <v>51</v>
      </c>
      <c r="N7" s="251"/>
      <c r="O7" s="246"/>
      <c r="P7" s="258"/>
    </row>
    <row r="8" spans="1:16" ht="48" customHeight="1" thickBot="1">
      <c r="A8" s="243"/>
      <c r="B8" s="244"/>
      <c r="C8" s="247"/>
      <c r="D8" s="244"/>
      <c r="E8" s="18" t="s">
        <v>138</v>
      </c>
      <c r="F8" s="18" t="s">
        <v>52</v>
      </c>
      <c r="G8" s="248" t="s">
        <v>53</v>
      </c>
      <c r="H8" s="249"/>
      <c r="I8" s="16" t="s">
        <v>144</v>
      </c>
      <c r="J8" s="16" t="s">
        <v>123</v>
      </c>
      <c r="K8" s="16" t="s">
        <v>54</v>
      </c>
      <c r="L8" s="16" t="s">
        <v>8</v>
      </c>
      <c r="M8" s="247"/>
      <c r="N8" s="244"/>
      <c r="O8" s="247"/>
      <c r="P8" s="259"/>
    </row>
    <row r="9" spans="1:18" ht="15" customHeight="1">
      <c r="A9" s="20"/>
      <c r="B9" s="31"/>
      <c r="C9" s="83"/>
      <c r="D9" s="98"/>
      <c r="E9" s="99"/>
      <c r="F9" s="100"/>
      <c r="G9" s="101"/>
      <c r="H9" s="102"/>
      <c r="I9" s="51"/>
      <c r="J9" s="51"/>
      <c r="K9" s="51"/>
      <c r="L9" s="51"/>
      <c r="M9" s="34"/>
      <c r="N9" s="103"/>
      <c r="O9" s="34"/>
      <c r="P9" s="104"/>
      <c r="R9" s="84"/>
    </row>
    <row r="10" spans="1:18" ht="15" customHeight="1">
      <c r="A10" s="22">
        <v>2011</v>
      </c>
      <c r="B10" s="27"/>
      <c r="C10" s="105">
        <f>+AEN!$Q7</f>
        <v>7970926</v>
      </c>
      <c r="D10" s="106"/>
      <c r="E10" s="24">
        <f>+PNG!$O8</f>
        <v>-2714390</v>
      </c>
      <c r="F10" s="24">
        <f aca="true" t="shared" si="0" ref="F10:F41">+G10-E10</f>
        <v>-312048</v>
      </c>
      <c r="G10" s="105">
        <f>+CNE!$R8</f>
        <v>-3026438</v>
      </c>
      <c r="H10" s="106"/>
      <c r="I10" s="24">
        <f>+ECO!N8</f>
        <v>179399</v>
      </c>
      <c r="J10" s="24">
        <f>+ECO!O8</f>
        <v>196451</v>
      </c>
      <c r="K10" s="24">
        <f>+ECO!P8</f>
        <v>4226510</v>
      </c>
      <c r="L10" s="24">
        <f>+ECO!Q8</f>
        <v>4602360</v>
      </c>
      <c r="M10" s="105">
        <f aca="true" t="shared" si="1" ref="M10:M40">+L10+G10</f>
        <v>1575922</v>
      </c>
      <c r="N10" s="106"/>
      <c r="O10" s="105">
        <f aca="true" t="shared" si="2" ref="O10:O18">+C10+M10</f>
        <v>9546848</v>
      </c>
      <c r="P10" s="107"/>
      <c r="R10" s="84"/>
    </row>
    <row r="11" spans="1:18" ht="15" customHeight="1">
      <c r="A11" s="22">
        <v>2012</v>
      </c>
      <c r="B11" s="27"/>
      <c r="C11" s="105">
        <f>+AEN!$Q8</f>
        <v>8749383</v>
      </c>
      <c r="D11" s="106"/>
      <c r="E11" s="24">
        <f>+PNG!$O9</f>
        <v>-2344454</v>
      </c>
      <c r="F11" s="24">
        <f>+G11-E11</f>
        <v>-150374</v>
      </c>
      <c r="G11" s="105">
        <f>+CNE!$R9</f>
        <v>-2494828</v>
      </c>
      <c r="H11" s="106"/>
      <c r="I11" s="24">
        <f>+ECO!N9</f>
        <v>113658</v>
      </c>
      <c r="J11" s="24">
        <f>+ECO!O9</f>
        <v>192511</v>
      </c>
      <c r="K11" s="24">
        <f>+ECO!P9</f>
        <v>4807571</v>
      </c>
      <c r="L11" s="24">
        <f>+ECO!Q9</f>
        <v>5113740</v>
      </c>
      <c r="M11" s="105">
        <f>+L11+G11</f>
        <v>2618912</v>
      </c>
      <c r="N11" s="106"/>
      <c r="O11" s="105">
        <f>+C11+M11</f>
        <v>11368295</v>
      </c>
      <c r="P11" s="107"/>
      <c r="R11" s="84"/>
    </row>
    <row r="12" spans="1:18" ht="15" customHeight="1">
      <c r="A12" s="22">
        <v>2013</v>
      </c>
      <c r="B12" s="27"/>
      <c r="C12" s="105">
        <f>+AEN!$Q9</f>
        <v>8718690</v>
      </c>
      <c r="D12" s="106"/>
      <c r="E12" s="24">
        <f>+PNG!$O10</f>
        <v>-2602389</v>
      </c>
      <c r="F12" s="24">
        <f>+G12-E12</f>
        <v>-442026</v>
      </c>
      <c r="G12" s="105">
        <f>+CNE!$R10</f>
        <v>-3044415</v>
      </c>
      <c r="H12" s="106"/>
      <c r="I12" s="24">
        <f>+ECO!N10</f>
        <v>169033</v>
      </c>
      <c r="J12" s="24">
        <f>+ECO!O10</f>
        <v>275434</v>
      </c>
      <c r="K12" s="24">
        <f>+ECO!P10</f>
        <v>5877137</v>
      </c>
      <c r="L12" s="24">
        <f>+ECO!Q10</f>
        <v>6321604</v>
      </c>
      <c r="M12" s="105">
        <f>+L12+G12</f>
        <v>3277189</v>
      </c>
      <c r="N12" s="106"/>
      <c r="O12" s="105">
        <f>+C12+M12</f>
        <v>11995879</v>
      </c>
      <c r="P12" s="107"/>
      <c r="R12" s="84"/>
    </row>
    <row r="13" spans="1:18" ht="15" customHeight="1">
      <c r="A13" s="22">
        <v>2014</v>
      </c>
      <c r="B13" s="27"/>
      <c r="C13" s="105">
        <f>+AEN!$Q10</f>
        <v>7878859</v>
      </c>
      <c r="D13" s="106"/>
      <c r="E13" s="24">
        <f>+PNG!$O11</f>
        <v>-1514923</v>
      </c>
      <c r="F13" s="24">
        <f t="shared" si="0"/>
        <v>-283191</v>
      </c>
      <c r="G13" s="105">
        <f>+CNE!$R11</f>
        <v>-1798114</v>
      </c>
      <c r="H13" s="106"/>
      <c r="I13" s="24">
        <f>+ECO!N11</f>
        <v>159864</v>
      </c>
      <c r="J13" s="24">
        <f>+ECO!O11</f>
        <v>244136</v>
      </c>
      <c r="K13" s="24">
        <f>+ECO!P11</f>
        <v>6456677</v>
      </c>
      <c r="L13" s="24">
        <f>+ECO!Q11</f>
        <v>6860677</v>
      </c>
      <c r="M13" s="105">
        <f t="shared" si="1"/>
        <v>5062563</v>
      </c>
      <c r="N13" s="106"/>
      <c r="O13" s="105">
        <f t="shared" si="2"/>
        <v>12941422</v>
      </c>
      <c r="P13" s="107"/>
      <c r="R13" s="84"/>
    </row>
    <row r="14" spans="1:18" ht="15" customHeight="1">
      <c r="A14" s="22">
        <v>2015</v>
      </c>
      <c r="B14" s="27"/>
      <c r="C14" s="105">
        <f>+AEN!$Q11</f>
        <v>5668098</v>
      </c>
      <c r="D14" s="106"/>
      <c r="E14" s="24">
        <f>+PNG!$O12</f>
        <v>406580</v>
      </c>
      <c r="F14" s="24">
        <f t="shared" si="0"/>
        <v>-581969</v>
      </c>
      <c r="G14" s="105">
        <f>+CNE!$R12</f>
        <v>-175389</v>
      </c>
      <c r="H14" s="106"/>
      <c r="I14" s="24">
        <f>+ECO!N12</f>
        <v>144412</v>
      </c>
      <c r="J14" s="24">
        <f>+ECO!O12</f>
        <v>374928</v>
      </c>
      <c r="K14" s="24">
        <f>+ECO!P12</f>
        <v>7006177</v>
      </c>
      <c r="L14" s="24">
        <f>+ECO!Q12</f>
        <v>7525517</v>
      </c>
      <c r="M14" s="105">
        <f t="shared" si="1"/>
        <v>7350128</v>
      </c>
      <c r="N14" s="106"/>
      <c r="O14" s="105">
        <f t="shared" si="2"/>
        <v>13018226</v>
      </c>
      <c r="P14" s="107"/>
      <c r="R14" s="84"/>
    </row>
    <row r="15" spans="1:18" ht="15" customHeight="1">
      <c r="A15" s="22">
        <v>2016</v>
      </c>
      <c r="B15" s="27"/>
      <c r="C15" s="105">
        <f>+AEN!$Q12</f>
        <v>2416462</v>
      </c>
      <c r="D15" s="106"/>
      <c r="E15" s="24">
        <f>+PNG!$O13</f>
        <v>2744081</v>
      </c>
      <c r="F15" s="24">
        <f t="shared" si="0"/>
        <v>-302403</v>
      </c>
      <c r="G15" s="105">
        <f>+CNE!$R13</f>
        <v>2441678</v>
      </c>
      <c r="H15" s="106"/>
      <c r="I15" s="24">
        <f>+ECO!N13</f>
        <v>281566</v>
      </c>
      <c r="J15" s="24">
        <f>+ECO!O13</f>
        <v>404344</v>
      </c>
      <c r="K15" s="24">
        <f>+ECO!P13</f>
        <v>7255251</v>
      </c>
      <c r="L15" s="24">
        <f>+ECO!Q13</f>
        <v>7941161</v>
      </c>
      <c r="M15" s="105">
        <f t="shared" si="1"/>
        <v>10382839</v>
      </c>
      <c r="N15" s="106"/>
      <c r="O15" s="105">
        <f t="shared" si="2"/>
        <v>12799301</v>
      </c>
      <c r="P15" s="107"/>
      <c r="R15" s="84"/>
    </row>
    <row r="16" spans="1:18" ht="15" customHeight="1">
      <c r="A16" s="22">
        <v>2017</v>
      </c>
      <c r="B16" s="27"/>
      <c r="C16" s="105">
        <f>+AEN!$Q13</f>
        <v>2322317.3532221494</v>
      </c>
      <c r="D16" s="106"/>
      <c r="E16" s="24">
        <f>+PNG!$O14</f>
        <v>3000633.734595</v>
      </c>
      <c r="F16" s="24">
        <f t="shared" si="0"/>
        <v>-252159</v>
      </c>
      <c r="G16" s="105">
        <f>+CNE!$R14</f>
        <v>2748474.734595</v>
      </c>
      <c r="H16" s="106"/>
      <c r="I16" s="24">
        <f>+ECO!N14</f>
        <v>289861.666668</v>
      </c>
      <c r="J16" s="24">
        <f>+ECO!O14</f>
        <v>357033</v>
      </c>
      <c r="K16" s="24">
        <f>+ECO!P14</f>
        <v>7146212</v>
      </c>
      <c r="L16" s="24">
        <f>+ECO!Q14</f>
        <v>7793106.666668</v>
      </c>
      <c r="M16" s="105">
        <f t="shared" si="1"/>
        <v>10541581.401262999</v>
      </c>
      <c r="N16" s="106"/>
      <c r="O16" s="105">
        <f t="shared" si="2"/>
        <v>12863898.754485149</v>
      </c>
      <c r="P16" s="107"/>
      <c r="R16" s="84"/>
    </row>
    <row r="17" spans="1:18" ht="15" customHeight="1">
      <c r="A17" s="22">
        <v>2018</v>
      </c>
      <c r="B17" s="27"/>
      <c r="C17" s="105">
        <f>+AEN!$Q14</f>
        <v>2509348.5053473813</v>
      </c>
      <c r="D17" s="106"/>
      <c r="E17" s="24">
        <f>+PNG!$O15</f>
        <v>3522295.734595</v>
      </c>
      <c r="F17" s="24">
        <f t="shared" si="0"/>
        <v>-157652</v>
      </c>
      <c r="G17" s="105">
        <f>+CNE!$R15</f>
        <v>3364643.734595</v>
      </c>
      <c r="H17" s="106"/>
      <c r="I17" s="24">
        <f>+ECO!N15</f>
        <v>261889.66666699998</v>
      </c>
      <c r="J17" s="24">
        <f>+ECO!O15</f>
        <v>362991</v>
      </c>
      <c r="K17" s="24">
        <f>+ECO!P15</f>
        <v>7479192</v>
      </c>
      <c r="L17" s="24">
        <f>+ECO!Q15</f>
        <v>8104072.666666999</v>
      </c>
      <c r="M17" s="105">
        <f t="shared" si="1"/>
        <v>11468716.401262</v>
      </c>
      <c r="N17" s="106"/>
      <c r="O17" s="105">
        <f t="shared" si="2"/>
        <v>13978064.906609382</v>
      </c>
      <c r="P17" s="107"/>
      <c r="R17" s="84"/>
    </row>
    <row r="18" spans="1:18" ht="15" customHeight="1">
      <c r="A18" s="22">
        <v>2019</v>
      </c>
      <c r="B18" s="27"/>
      <c r="C18" s="105">
        <f>+AEN!$Q15</f>
        <v>2654483.273049717</v>
      </c>
      <c r="D18" s="106"/>
      <c r="E18" s="24">
        <f>+PNG!$O16</f>
        <v>4588704.734595</v>
      </c>
      <c r="F18" s="24">
        <f t="shared" si="0"/>
        <v>-160225</v>
      </c>
      <c r="G18" s="105">
        <f>+CNE!$R16</f>
        <v>4428479.734595</v>
      </c>
      <c r="H18" s="106"/>
      <c r="I18" s="24">
        <f>+ECO!N16</f>
        <v>236549</v>
      </c>
      <c r="J18" s="24">
        <f>+ECO!O16</f>
        <v>371834</v>
      </c>
      <c r="K18" s="24">
        <f>+ECO!P16</f>
        <v>7206967</v>
      </c>
      <c r="L18" s="24">
        <f>+ECO!Q16</f>
        <v>7815350</v>
      </c>
      <c r="M18" s="105">
        <f t="shared" si="1"/>
        <v>12243829.734595</v>
      </c>
      <c r="N18" s="106"/>
      <c r="O18" s="105">
        <f t="shared" si="2"/>
        <v>14898313.007644717</v>
      </c>
      <c r="P18" s="107"/>
      <c r="R18" s="84"/>
    </row>
    <row r="19" spans="1:18" ht="15" customHeight="1">
      <c r="A19" s="28"/>
      <c r="B19" s="32"/>
      <c r="C19" s="108"/>
      <c r="D19" s="70"/>
      <c r="E19" s="24"/>
      <c r="F19" s="24"/>
      <c r="G19" s="105"/>
      <c r="H19" s="106"/>
      <c r="I19" s="24"/>
      <c r="J19" s="24"/>
      <c r="K19" s="24"/>
      <c r="L19" s="24"/>
      <c r="M19" s="105"/>
      <c r="N19" s="106"/>
      <c r="O19" s="105"/>
      <c r="P19" s="107"/>
      <c r="R19" s="84"/>
    </row>
    <row r="20" spans="1:18" ht="15" customHeight="1">
      <c r="A20" s="30">
        <v>2018</v>
      </c>
      <c r="B20" s="31" t="s">
        <v>183</v>
      </c>
      <c r="C20" s="105">
        <f>+AEN!$Q17</f>
        <v>2147741.6247601686</v>
      </c>
      <c r="D20" s="106"/>
      <c r="E20" s="24">
        <f>+PNG!$O18</f>
        <v>3019893.734595</v>
      </c>
      <c r="F20" s="24">
        <f t="shared" si="0"/>
        <v>-169040</v>
      </c>
      <c r="G20" s="105">
        <f>+CNE!$R18</f>
        <v>2850853.734595</v>
      </c>
      <c r="H20" s="106"/>
      <c r="I20" s="24">
        <f>+ECO!N18</f>
        <v>297399</v>
      </c>
      <c r="J20" s="24">
        <f>+ECO!O18</f>
        <v>373421</v>
      </c>
      <c r="K20" s="24">
        <f>+ECO!P18</f>
        <v>7056817</v>
      </c>
      <c r="L20" s="24">
        <f>+ECO!Q18</f>
        <v>7727637</v>
      </c>
      <c r="M20" s="105">
        <f t="shared" si="1"/>
        <v>10578490.734595</v>
      </c>
      <c r="N20" s="106"/>
      <c r="O20" s="105">
        <f>+C20+M20</f>
        <v>12726232.35935517</v>
      </c>
      <c r="P20" s="107"/>
      <c r="R20" s="84"/>
    </row>
    <row r="21" spans="1:18" ht="15" customHeight="1">
      <c r="A21" s="30"/>
      <c r="B21" s="31" t="s">
        <v>184</v>
      </c>
      <c r="C21" s="105">
        <f>+AEN!$Q18</f>
        <v>2188536.879315578</v>
      </c>
      <c r="D21" s="106"/>
      <c r="E21" s="24">
        <f>+PNG!$O19</f>
        <v>3032863.734595</v>
      </c>
      <c r="F21" s="24">
        <f t="shared" si="0"/>
        <v>-179484</v>
      </c>
      <c r="G21" s="105">
        <f>+CNE!$R19</f>
        <v>2853379.734595</v>
      </c>
      <c r="H21" s="106"/>
      <c r="I21" s="24">
        <f>+ECO!N19</f>
        <v>298839.166667</v>
      </c>
      <c r="J21" s="24">
        <f>+ECO!O19</f>
        <v>402161</v>
      </c>
      <c r="K21" s="24">
        <f>+ECO!P19</f>
        <v>7104567</v>
      </c>
      <c r="L21" s="24">
        <f>+ECO!Q19</f>
        <v>7805567.166666999</v>
      </c>
      <c r="M21" s="105">
        <f t="shared" si="1"/>
        <v>10658946.901262</v>
      </c>
      <c r="N21" s="106"/>
      <c r="O21" s="105">
        <f>+C21+M21</f>
        <v>12847483.780577578</v>
      </c>
      <c r="P21" s="107"/>
      <c r="R21" s="84"/>
    </row>
    <row r="22" spans="1:18" ht="15" customHeight="1">
      <c r="A22" s="30"/>
      <c r="B22" s="31" t="s">
        <v>185</v>
      </c>
      <c r="C22" s="105">
        <f>+AEN!$Q19</f>
        <v>2074050.1445972156</v>
      </c>
      <c r="D22" s="106"/>
      <c r="E22" s="24">
        <f>+PNG!$O20</f>
        <v>3275542.734595</v>
      </c>
      <c r="F22" s="24">
        <f t="shared" si="0"/>
        <v>-154543</v>
      </c>
      <c r="G22" s="105">
        <f>+CNE!$R20</f>
        <v>3120999.734595</v>
      </c>
      <c r="H22" s="106"/>
      <c r="I22" s="24">
        <f>+ECO!N20</f>
        <v>260361</v>
      </c>
      <c r="J22" s="24">
        <f>+ECO!O20</f>
        <v>365670</v>
      </c>
      <c r="K22" s="24">
        <f>+ECO!P20</f>
        <v>7287258</v>
      </c>
      <c r="L22" s="24">
        <f>+ECO!Q20</f>
        <v>7913289</v>
      </c>
      <c r="M22" s="105">
        <f t="shared" si="1"/>
        <v>11034288.734595</v>
      </c>
      <c r="N22" s="106"/>
      <c r="O22" s="105">
        <f>+C22+M22</f>
        <v>13108338.879192216</v>
      </c>
      <c r="P22" s="107"/>
      <c r="R22" s="84"/>
    </row>
    <row r="23" spans="1:18" ht="15" customHeight="1">
      <c r="A23" s="30"/>
      <c r="B23" s="31" t="s">
        <v>186</v>
      </c>
      <c r="C23" s="105">
        <f>+AEN!$Q20</f>
        <v>2509348.5053473813</v>
      </c>
      <c r="D23" s="106"/>
      <c r="E23" s="24">
        <f>+PNG!$O21</f>
        <v>3522295.734595</v>
      </c>
      <c r="F23" s="24">
        <f t="shared" si="0"/>
        <v>-157652</v>
      </c>
      <c r="G23" s="105">
        <f>+CNE!$R21</f>
        <v>3364643.734595</v>
      </c>
      <c r="H23" s="106"/>
      <c r="I23" s="24">
        <f>+ECO!N21</f>
        <v>261889.66666699998</v>
      </c>
      <c r="J23" s="24">
        <f>+ECO!O21</f>
        <v>362991</v>
      </c>
      <c r="K23" s="24">
        <f>+ECO!P21</f>
        <v>7479192</v>
      </c>
      <c r="L23" s="24">
        <f>+ECO!Q21</f>
        <v>8104072.666666999</v>
      </c>
      <c r="M23" s="105">
        <f t="shared" si="1"/>
        <v>11468716.401262</v>
      </c>
      <c r="N23" s="106"/>
      <c r="O23" s="105">
        <f>+C23+M23</f>
        <v>13978064.906609382</v>
      </c>
      <c r="P23" s="107"/>
      <c r="R23" s="84"/>
    </row>
    <row r="24" spans="1:18" ht="15" customHeight="1">
      <c r="A24" s="30"/>
      <c r="B24" s="31"/>
      <c r="C24" s="105"/>
      <c r="D24" s="106"/>
      <c r="E24" s="24"/>
      <c r="F24" s="24"/>
      <c r="G24" s="105"/>
      <c r="H24" s="106"/>
      <c r="I24" s="24"/>
      <c r="J24" s="24"/>
      <c r="K24" s="24"/>
      <c r="L24" s="24"/>
      <c r="M24" s="105"/>
      <c r="N24" s="106"/>
      <c r="O24" s="105"/>
      <c r="P24" s="107"/>
      <c r="R24" s="84"/>
    </row>
    <row r="25" spans="1:18" ht="15" customHeight="1">
      <c r="A25" s="30">
        <v>2019</v>
      </c>
      <c r="B25" s="31" t="s">
        <v>183</v>
      </c>
      <c r="C25" s="105">
        <f>+AEN!$Q22</f>
        <v>2480033.24216838</v>
      </c>
      <c r="D25" s="106"/>
      <c r="E25" s="24">
        <f>+PNG!$O23</f>
        <v>3995730.734595</v>
      </c>
      <c r="F25" s="24">
        <f t="shared" si="0"/>
        <v>-195707</v>
      </c>
      <c r="G25" s="105">
        <f>+CNE!$R23</f>
        <v>3800023.734595</v>
      </c>
      <c r="H25" s="106"/>
      <c r="I25" s="24">
        <f>+ECO!N23</f>
        <v>263093</v>
      </c>
      <c r="J25" s="24">
        <f>+ECO!O23</f>
        <v>363920</v>
      </c>
      <c r="K25" s="24">
        <f>+ECO!P23</f>
        <v>7091063</v>
      </c>
      <c r="L25" s="24">
        <f>+ECO!Q23</f>
        <v>7718076</v>
      </c>
      <c r="M25" s="105">
        <f t="shared" si="1"/>
        <v>11518099.734595</v>
      </c>
      <c r="N25" s="106"/>
      <c r="O25" s="105">
        <f>+C25+M25</f>
        <v>13998132.97676338</v>
      </c>
      <c r="P25" s="107"/>
      <c r="R25" s="84"/>
    </row>
    <row r="26" spans="1:18" ht="15" customHeight="1">
      <c r="A26" s="30"/>
      <c r="B26" s="31" t="s">
        <v>184</v>
      </c>
      <c r="C26" s="105">
        <f>+AEN!$Q23</f>
        <v>2761179.5217991807</v>
      </c>
      <c r="D26" s="106"/>
      <c r="E26" s="24">
        <f>+PNG!$O24</f>
        <v>3964606.438267209</v>
      </c>
      <c r="F26" s="24">
        <f t="shared" si="0"/>
        <v>-147776</v>
      </c>
      <c r="G26" s="105">
        <f>+CNE!$R24</f>
        <v>3816830.438267209</v>
      </c>
      <c r="H26" s="106"/>
      <c r="I26" s="24">
        <f>+ECO!N24</f>
        <v>231239</v>
      </c>
      <c r="J26" s="24">
        <f>+ECO!O24</f>
        <v>368498</v>
      </c>
      <c r="K26" s="24">
        <f>+ECO!P24</f>
        <v>7039734</v>
      </c>
      <c r="L26" s="24">
        <f>+ECO!Q24</f>
        <v>7639471</v>
      </c>
      <c r="M26" s="105">
        <f t="shared" si="1"/>
        <v>11456301.438267209</v>
      </c>
      <c r="N26" s="106"/>
      <c r="O26" s="105">
        <f>+C26+M26</f>
        <v>14217480.96006639</v>
      </c>
      <c r="P26" s="107"/>
      <c r="R26" s="84"/>
    </row>
    <row r="27" spans="1:18" ht="15" customHeight="1">
      <c r="A27" s="30"/>
      <c r="B27" s="31" t="s">
        <v>185</v>
      </c>
      <c r="C27" s="105">
        <f>+AEN!$Q24</f>
        <v>2488582.915847703</v>
      </c>
      <c r="D27" s="106"/>
      <c r="E27" s="24">
        <f>+PNG!$O25</f>
        <v>4234909.734595</v>
      </c>
      <c r="F27" s="24">
        <f t="shared" si="0"/>
        <v>-129285</v>
      </c>
      <c r="G27" s="105">
        <f>+CNE!$R25</f>
        <v>4105624.734595</v>
      </c>
      <c r="H27" s="106"/>
      <c r="I27" s="24">
        <f>+ECO!N25</f>
        <v>226976.333334</v>
      </c>
      <c r="J27" s="24">
        <f>+ECO!O25</f>
        <v>337087</v>
      </c>
      <c r="K27" s="24">
        <f>+ECO!P25</f>
        <v>7118760</v>
      </c>
      <c r="L27" s="24">
        <f>+ECO!Q25</f>
        <v>7682823.333334</v>
      </c>
      <c r="M27" s="105">
        <f t="shared" si="1"/>
        <v>11788448.067929</v>
      </c>
      <c r="N27" s="106"/>
      <c r="O27" s="105">
        <f>+C27+M27</f>
        <v>14277030.983776703</v>
      </c>
      <c r="P27" s="107"/>
      <c r="R27" s="84"/>
    </row>
    <row r="28" spans="1:18" ht="15" customHeight="1">
      <c r="A28" s="30"/>
      <c r="B28" s="31" t="s">
        <v>186</v>
      </c>
      <c r="C28" s="105">
        <f>+AEN!$Q25</f>
        <v>2654483.273049717</v>
      </c>
      <c r="D28" s="106"/>
      <c r="E28" s="24">
        <f>+PNG!$O26</f>
        <v>4588704.734595</v>
      </c>
      <c r="F28" s="24">
        <f t="shared" si="0"/>
        <v>-160225</v>
      </c>
      <c r="G28" s="105">
        <f>+CNE!$R26</f>
        <v>4428479.734595</v>
      </c>
      <c r="H28" s="106"/>
      <c r="I28" s="24">
        <f>+ECO!N26</f>
        <v>236549</v>
      </c>
      <c r="J28" s="24">
        <f>+ECO!O26</f>
        <v>371834</v>
      </c>
      <c r="K28" s="24">
        <f>+ECO!P26</f>
        <v>7206967</v>
      </c>
      <c r="L28" s="24">
        <f>+ECO!Q26</f>
        <v>7815350</v>
      </c>
      <c r="M28" s="105">
        <f t="shared" si="1"/>
        <v>12243829.734595</v>
      </c>
      <c r="N28" s="106"/>
      <c r="O28" s="105">
        <f>+C28+M28</f>
        <v>14898313.007644717</v>
      </c>
      <c r="P28" s="107"/>
      <c r="R28" s="84"/>
    </row>
    <row r="29" spans="1:18" ht="15" customHeight="1">
      <c r="A29" s="30"/>
      <c r="B29" s="31"/>
      <c r="C29" s="105"/>
      <c r="D29" s="106"/>
      <c r="E29" s="24"/>
      <c r="F29" s="24"/>
      <c r="G29" s="105"/>
      <c r="H29" s="106"/>
      <c r="I29" s="24"/>
      <c r="J29" s="24"/>
      <c r="K29" s="24"/>
      <c r="L29" s="24"/>
      <c r="M29" s="105"/>
      <c r="N29" s="106"/>
      <c r="O29" s="105"/>
      <c r="P29" s="107"/>
      <c r="R29" s="84"/>
    </row>
    <row r="30" spans="1:18" ht="15" customHeight="1">
      <c r="A30" s="30">
        <v>2020</v>
      </c>
      <c r="B30" s="31" t="s">
        <v>188</v>
      </c>
      <c r="C30" s="105">
        <f>+AEN!$Q27</f>
        <v>2738006.7205428826</v>
      </c>
      <c r="D30" s="106"/>
      <c r="E30" s="24">
        <f>+PNG!$O28</f>
        <v>4692036.734595</v>
      </c>
      <c r="F30" s="24">
        <f t="shared" si="0"/>
        <v>-201832</v>
      </c>
      <c r="G30" s="105">
        <f>+CNE!$R28</f>
        <v>4490204.734595</v>
      </c>
      <c r="H30" s="106"/>
      <c r="I30" s="24">
        <f>+ECO!N28</f>
        <v>422876.166667</v>
      </c>
      <c r="J30" s="24">
        <f>+ECO!O28</f>
        <v>384801</v>
      </c>
      <c r="K30" s="24">
        <f>+ECO!P28</f>
        <v>7014948</v>
      </c>
      <c r="L30" s="24">
        <f>+ECO!Q28</f>
        <v>7822625.166666999</v>
      </c>
      <c r="M30" s="105">
        <f t="shared" si="1"/>
        <v>12312829.901262</v>
      </c>
      <c r="N30" s="106"/>
      <c r="O30" s="105">
        <f aca="true" t="shared" si="3" ref="O30:O41">+C30+M30</f>
        <v>15050836.621804882</v>
      </c>
      <c r="P30" s="107"/>
      <c r="R30" s="84"/>
    </row>
    <row r="31" spans="1:18" ht="15" customHeight="1">
      <c r="A31" s="30"/>
      <c r="B31" s="31" t="s">
        <v>189</v>
      </c>
      <c r="C31" s="105">
        <f>+AEN!$Q28</f>
        <v>2881953.753443802</v>
      </c>
      <c r="D31" s="106"/>
      <c r="E31" s="24">
        <f>+PNG!$O29</f>
        <v>4635160.734595</v>
      </c>
      <c r="F31" s="24">
        <f t="shared" si="0"/>
        <v>-206209</v>
      </c>
      <c r="G31" s="105">
        <f>+CNE!$R29</f>
        <v>4428951.734595</v>
      </c>
      <c r="H31" s="106"/>
      <c r="I31" s="24">
        <f>+ECO!N29</f>
        <v>448823</v>
      </c>
      <c r="J31" s="24">
        <f>+ECO!O29</f>
        <v>380168</v>
      </c>
      <c r="K31" s="24">
        <f>+ECO!P29</f>
        <v>6930957</v>
      </c>
      <c r="L31" s="24">
        <f>+ECO!Q29</f>
        <v>7759948</v>
      </c>
      <c r="M31" s="105">
        <f t="shared" si="1"/>
        <v>12188899.734595</v>
      </c>
      <c r="N31" s="106"/>
      <c r="O31" s="105">
        <f t="shared" si="3"/>
        <v>15070853.488038803</v>
      </c>
      <c r="P31" s="107"/>
      <c r="R31" s="84"/>
    </row>
    <row r="32" spans="1:18" ht="15" customHeight="1">
      <c r="A32" s="30"/>
      <c r="B32" s="31" t="s">
        <v>183</v>
      </c>
      <c r="C32" s="105">
        <f>+AEN!$Q29</f>
        <v>2860566.9511362957</v>
      </c>
      <c r="D32" s="106"/>
      <c r="E32" s="24">
        <f>+PNG!$O30</f>
        <v>4851234.734595</v>
      </c>
      <c r="F32" s="24">
        <f t="shared" si="0"/>
        <v>-177734</v>
      </c>
      <c r="G32" s="105">
        <f>+CNE!$R30</f>
        <v>4673500.734595</v>
      </c>
      <c r="H32" s="106"/>
      <c r="I32" s="24">
        <f>+ECO!N30</f>
        <v>468711.166667</v>
      </c>
      <c r="J32" s="24">
        <f>+ECO!O30</f>
        <v>386546</v>
      </c>
      <c r="K32" s="24">
        <f>+ECO!P30</f>
        <v>6930374</v>
      </c>
      <c r="L32" s="24">
        <f>+ECO!Q30</f>
        <v>7785631.166666999</v>
      </c>
      <c r="M32" s="105">
        <f t="shared" si="1"/>
        <v>12459131.901262</v>
      </c>
      <c r="N32" s="106"/>
      <c r="O32" s="105">
        <f t="shared" si="3"/>
        <v>15319698.852398295</v>
      </c>
      <c r="P32" s="107"/>
      <c r="R32" s="84"/>
    </row>
    <row r="33" spans="1:18" ht="15" customHeight="1">
      <c r="A33" s="30"/>
      <c r="B33" s="31" t="s">
        <v>190</v>
      </c>
      <c r="C33" s="105">
        <f>+AEN!$Q30</f>
        <v>2914673.90176649</v>
      </c>
      <c r="D33" s="106"/>
      <c r="E33" s="24">
        <f>+PNG!$O31</f>
        <v>4734366.842985005</v>
      </c>
      <c r="F33" s="24">
        <f t="shared" si="0"/>
        <v>-162991</v>
      </c>
      <c r="G33" s="105">
        <f>+CNE!$R31</f>
        <v>4571375.842985005</v>
      </c>
      <c r="H33" s="106"/>
      <c r="I33" s="24">
        <f>+ECO!N31</f>
        <v>457762.166667</v>
      </c>
      <c r="J33" s="24">
        <f>+ECO!O31</f>
        <v>421670</v>
      </c>
      <c r="K33" s="24">
        <f>+ECO!P31</f>
        <v>6805526</v>
      </c>
      <c r="L33" s="24">
        <f>+ECO!Q31</f>
        <v>7684958.166666999</v>
      </c>
      <c r="M33" s="105">
        <f t="shared" si="1"/>
        <v>12256334.009652004</v>
      </c>
      <c r="N33" s="106"/>
      <c r="O33" s="105">
        <f t="shared" si="3"/>
        <v>15171007.911418494</v>
      </c>
      <c r="P33" s="107"/>
      <c r="R33" s="84"/>
    </row>
    <row r="34" spans="1:18" ht="15" customHeight="1">
      <c r="A34" s="30"/>
      <c r="B34" s="31" t="s">
        <v>191</v>
      </c>
      <c r="C34" s="105">
        <f>+AEN!$Q31</f>
        <v>3135570.796858808</v>
      </c>
      <c r="D34" s="106"/>
      <c r="E34" s="24">
        <f>+PNG!$O32</f>
        <v>4720061.734595</v>
      </c>
      <c r="F34" s="24">
        <f t="shared" si="0"/>
        <v>-152865</v>
      </c>
      <c r="G34" s="105">
        <f>+CNE!$R32</f>
        <v>4567196.734595</v>
      </c>
      <c r="H34" s="106"/>
      <c r="I34" s="24">
        <f>+ECO!N32</f>
        <v>451079.33333399997</v>
      </c>
      <c r="J34" s="24">
        <f>+ECO!O32</f>
        <v>395415</v>
      </c>
      <c r="K34" s="24">
        <f>+ECO!P32</f>
        <v>6811385</v>
      </c>
      <c r="L34" s="24">
        <f>+ECO!Q32</f>
        <v>7657879.333334</v>
      </c>
      <c r="M34" s="105">
        <f t="shared" si="1"/>
        <v>12225076.067929</v>
      </c>
      <c r="N34" s="106"/>
      <c r="O34" s="105">
        <f t="shared" si="3"/>
        <v>15360646.864787808</v>
      </c>
      <c r="P34" s="107"/>
      <c r="R34" s="84"/>
    </row>
    <row r="35" spans="1:18" ht="15" customHeight="1">
      <c r="A35" s="30"/>
      <c r="B35" s="31" t="s">
        <v>184</v>
      </c>
      <c r="C35" s="105">
        <f>+AEN!$Q32</f>
        <v>2930544.7450987836</v>
      </c>
      <c r="D35" s="106"/>
      <c r="E35" s="24">
        <f>+PNG!$O33</f>
        <v>5088202.734595</v>
      </c>
      <c r="F35" s="24">
        <f t="shared" si="0"/>
        <v>-126584</v>
      </c>
      <c r="G35" s="105">
        <f>+CNE!$R33</f>
        <v>4961618.734595</v>
      </c>
      <c r="H35" s="106"/>
      <c r="I35" s="24">
        <f>+ECO!N33</f>
        <v>423871.33333399997</v>
      </c>
      <c r="J35" s="24">
        <f>+ECO!O33</f>
        <v>444021</v>
      </c>
      <c r="K35" s="24">
        <f>+ECO!P33</f>
        <v>6742900</v>
      </c>
      <c r="L35" s="24">
        <f>+ECO!Q33</f>
        <v>7610792.333334</v>
      </c>
      <c r="M35" s="105">
        <f t="shared" si="1"/>
        <v>12572411.067929</v>
      </c>
      <c r="N35" s="106"/>
      <c r="O35" s="105">
        <f t="shared" si="3"/>
        <v>15502955.813027784</v>
      </c>
      <c r="P35" s="107"/>
      <c r="R35" s="84"/>
    </row>
    <row r="36" spans="1:18" ht="15" customHeight="1">
      <c r="A36" s="30"/>
      <c r="B36" s="31" t="s">
        <v>192</v>
      </c>
      <c r="C36" s="105">
        <f>+AEN!$Q33</f>
        <v>2660770.444697498</v>
      </c>
      <c r="D36" s="106"/>
      <c r="E36" s="24">
        <f>+PNG!$O34</f>
        <v>5122004.526408</v>
      </c>
      <c r="F36" s="24">
        <f t="shared" si="0"/>
        <v>-122163</v>
      </c>
      <c r="G36" s="105">
        <f>+CNE!$R34</f>
        <v>4999841.526408</v>
      </c>
      <c r="H36" s="106"/>
      <c r="I36" s="24">
        <f>+ECO!N34</f>
        <v>445290.500001</v>
      </c>
      <c r="J36" s="24">
        <f>+ECO!O34</f>
        <v>418074</v>
      </c>
      <c r="K36" s="24">
        <f>+ECO!P34</f>
        <v>6793898</v>
      </c>
      <c r="L36" s="24">
        <f>+ECO!Q34</f>
        <v>7657262.500001</v>
      </c>
      <c r="M36" s="105">
        <f t="shared" si="1"/>
        <v>12657104.026409</v>
      </c>
      <c r="N36" s="106"/>
      <c r="O36" s="105">
        <f t="shared" si="3"/>
        <v>15317874.471106498</v>
      </c>
      <c r="P36" s="107"/>
      <c r="R36" s="84"/>
    </row>
    <row r="37" spans="1:18" ht="15" customHeight="1">
      <c r="A37" s="30"/>
      <c r="B37" s="31" t="s">
        <v>193</v>
      </c>
      <c r="C37" s="105">
        <f>+AEN!$Q34</f>
        <v>2347205.8170719985</v>
      </c>
      <c r="D37" s="106"/>
      <c r="E37" s="24">
        <f>+PNG!$O35</f>
        <v>5480398.262700453</v>
      </c>
      <c r="F37" s="24">
        <f t="shared" si="0"/>
        <v>-56826</v>
      </c>
      <c r="G37" s="105">
        <f>+CNE!$R35</f>
        <v>5423572.262700453</v>
      </c>
      <c r="H37" s="106"/>
      <c r="I37" s="24">
        <f>+ECO!N35</f>
        <v>457010.33333399997</v>
      </c>
      <c r="J37" s="24">
        <f>+ECO!O35</f>
        <v>422122</v>
      </c>
      <c r="K37" s="24">
        <f>+ECO!P35</f>
        <v>6814143</v>
      </c>
      <c r="L37" s="24">
        <f>+ECO!Q35</f>
        <v>7693275.333334</v>
      </c>
      <c r="M37" s="105">
        <f t="shared" si="1"/>
        <v>13116847.596034452</v>
      </c>
      <c r="N37" s="106"/>
      <c r="O37" s="105">
        <f t="shared" si="3"/>
        <v>15464053.41310645</v>
      </c>
      <c r="P37" s="107"/>
      <c r="R37" s="84"/>
    </row>
    <row r="38" spans="1:18" ht="15" customHeight="1">
      <c r="A38" s="30"/>
      <c r="B38" s="31" t="s">
        <v>185</v>
      </c>
      <c r="C38" s="105">
        <f>+AEN!$Q35</f>
        <v>2397380.201708026</v>
      </c>
      <c r="D38" s="106"/>
      <c r="E38" s="24">
        <f>+PNG!$O36</f>
        <v>5408221.654144</v>
      </c>
      <c r="F38" s="24">
        <f t="shared" si="0"/>
        <v>-86550.47648099996</v>
      </c>
      <c r="G38" s="105">
        <f>+CNE!$R36</f>
        <v>5321671.177663</v>
      </c>
      <c r="H38" s="106"/>
      <c r="I38" s="24">
        <f>+ECO!N36</f>
        <v>436674.33333399997</v>
      </c>
      <c r="J38" s="24">
        <f>+ECO!O36</f>
        <v>422021</v>
      </c>
      <c r="K38" s="24">
        <f>+ECO!P36</f>
        <v>6938354</v>
      </c>
      <c r="L38" s="24">
        <f>+ECO!Q36</f>
        <v>7797049.333334</v>
      </c>
      <c r="M38" s="105">
        <f t="shared" si="1"/>
        <v>13118720.510997001</v>
      </c>
      <c r="N38" s="106"/>
      <c r="O38" s="105">
        <f t="shared" si="3"/>
        <v>15516100.712705027</v>
      </c>
      <c r="P38" s="107"/>
      <c r="R38" s="84"/>
    </row>
    <row r="39" spans="1:18" ht="15" customHeight="1">
      <c r="A39" s="30"/>
      <c r="B39" s="31">
        <v>0</v>
      </c>
      <c r="C39" s="105">
        <f>+AEN!$Q36</f>
        <v>0</v>
      </c>
      <c r="D39" s="106"/>
      <c r="E39" s="24">
        <f>+PNG!$O37</f>
        <v>0</v>
      </c>
      <c r="F39" s="24">
        <f t="shared" si="0"/>
        <v>0</v>
      </c>
      <c r="G39" s="105">
        <f>+CNE!$R37</f>
        <v>0</v>
      </c>
      <c r="H39" s="106"/>
      <c r="I39" s="24">
        <f>+ECO!N37</f>
        <v>0</v>
      </c>
      <c r="J39" s="24">
        <f>+ECO!O37</f>
        <v>0</v>
      </c>
      <c r="K39" s="24">
        <f>+ECO!P37</f>
        <v>0</v>
      </c>
      <c r="L39" s="24">
        <f>+ECO!Q37</f>
        <v>0</v>
      </c>
      <c r="M39" s="105">
        <f t="shared" si="1"/>
        <v>0</v>
      </c>
      <c r="N39" s="106"/>
      <c r="O39" s="105">
        <f t="shared" si="3"/>
        <v>0</v>
      </c>
      <c r="P39" s="107"/>
      <c r="R39" s="84"/>
    </row>
    <row r="40" spans="1:18" ht="15" customHeight="1">
      <c r="A40" s="30"/>
      <c r="B40" s="31">
        <v>0</v>
      </c>
      <c r="C40" s="105">
        <f>+AEN!$Q37</f>
        <v>0</v>
      </c>
      <c r="D40" s="106"/>
      <c r="E40" s="24">
        <f>+PNG!$O38</f>
        <v>0</v>
      </c>
      <c r="F40" s="24">
        <f t="shared" si="0"/>
        <v>0</v>
      </c>
      <c r="G40" s="105">
        <f>+CNE!$R38</f>
        <v>0</v>
      </c>
      <c r="H40" s="106"/>
      <c r="I40" s="24">
        <f>+ECO!N38</f>
        <v>0</v>
      </c>
      <c r="J40" s="24">
        <f>+ECO!O38</f>
        <v>0</v>
      </c>
      <c r="K40" s="24">
        <f>+ECO!P38</f>
        <v>0</v>
      </c>
      <c r="L40" s="24">
        <f>+ECO!Q38</f>
        <v>0</v>
      </c>
      <c r="M40" s="105">
        <f t="shared" si="1"/>
        <v>0</v>
      </c>
      <c r="N40" s="106"/>
      <c r="O40" s="105">
        <f t="shared" si="3"/>
        <v>0</v>
      </c>
      <c r="P40" s="107"/>
      <c r="R40" s="84"/>
    </row>
    <row r="41" spans="1:18" ht="15" customHeight="1">
      <c r="A41" s="30"/>
      <c r="B41" s="31">
        <v>0</v>
      </c>
      <c r="C41" s="105">
        <f>+AEN!$Q38</f>
        <v>0</v>
      </c>
      <c r="D41" s="106"/>
      <c r="E41" s="24">
        <f>+PNG!$O39</f>
        <v>0</v>
      </c>
      <c r="F41" s="24">
        <f t="shared" si="0"/>
        <v>0</v>
      </c>
      <c r="G41" s="105">
        <f>+CNE!$R39</f>
        <v>0</v>
      </c>
      <c r="H41" s="106"/>
      <c r="I41" s="24">
        <f>+ECO!N39</f>
        <v>0</v>
      </c>
      <c r="J41" s="24">
        <f>+ECO!O39</f>
        <v>0</v>
      </c>
      <c r="K41" s="24">
        <f>+ECO!P39</f>
        <v>0</v>
      </c>
      <c r="L41" s="24">
        <f>+ECO!Q39</f>
        <v>0</v>
      </c>
      <c r="M41" s="105">
        <f>+L41+G41</f>
        <v>0</v>
      </c>
      <c r="N41" s="106"/>
      <c r="O41" s="105">
        <f t="shared" si="3"/>
        <v>0</v>
      </c>
      <c r="P41" s="107"/>
      <c r="R41" s="84"/>
    </row>
    <row r="42" spans="1:18" ht="15" customHeight="1" thickBot="1">
      <c r="A42" s="88"/>
      <c r="B42" s="89"/>
      <c r="C42" s="109"/>
      <c r="D42" s="110"/>
      <c r="E42" s="111"/>
      <c r="F42" s="111"/>
      <c r="G42" s="112"/>
      <c r="H42" s="113"/>
      <c r="I42" s="114"/>
      <c r="J42" s="114"/>
      <c r="K42" s="114"/>
      <c r="L42" s="114"/>
      <c r="M42" s="109"/>
      <c r="N42" s="115"/>
      <c r="O42" s="109"/>
      <c r="P42" s="116"/>
      <c r="R42" s="84"/>
    </row>
    <row r="43" spans="1:18" ht="19.5" customHeight="1" thickBot="1">
      <c r="A43" s="90" t="s">
        <v>55</v>
      </c>
      <c r="B43" s="91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6"/>
      <c r="R43" s="84"/>
    </row>
    <row r="44" spans="1:18" s="40" customFormat="1" ht="16.5" customHeight="1">
      <c r="A44" s="252" t="s">
        <v>30</v>
      </c>
      <c r="B44" s="224"/>
      <c r="C44" s="120" t="s">
        <v>56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2"/>
      <c r="N44" s="237" t="s">
        <v>57</v>
      </c>
      <c r="O44" s="237" t="s">
        <v>58</v>
      </c>
      <c r="P44" s="238" t="s">
        <v>59</v>
      </c>
      <c r="R44" s="123"/>
    </row>
    <row r="45" spans="1:18" s="40" customFormat="1" ht="13.5" customHeight="1">
      <c r="A45" s="253"/>
      <c r="B45" s="254"/>
      <c r="C45" s="124" t="s">
        <v>60</v>
      </c>
      <c r="D45" s="125"/>
      <c r="E45" s="125"/>
      <c r="F45" s="125"/>
      <c r="G45" s="125"/>
      <c r="H45" s="125"/>
      <c r="I45" s="126"/>
      <c r="J45" s="124" t="s">
        <v>61</v>
      </c>
      <c r="K45" s="125"/>
      <c r="L45" s="126"/>
      <c r="M45" s="235" t="s">
        <v>155</v>
      </c>
      <c r="N45" s="236"/>
      <c r="O45" s="236"/>
      <c r="P45" s="239"/>
      <c r="R45" s="123"/>
    </row>
    <row r="46" spans="1:18" s="40" customFormat="1" ht="13.5" customHeight="1">
      <c r="A46" s="253"/>
      <c r="B46" s="254"/>
      <c r="C46" s="233" t="s">
        <v>157</v>
      </c>
      <c r="D46" s="127" t="s">
        <v>62</v>
      </c>
      <c r="E46" s="128"/>
      <c r="F46" s="128"/>
      <c r="G46" s="128"/>
      <c r="H46" s="129"/>
      <c r="I46" s="260" t="s">
        <v>156</v>
      </c>
      <c r="J46" s="233" t="s">
        <v>9</v>
      </c>
      <c r="K46" s="233" t="s">
        <v>10</v>
      </c>
      <c r="L46" s="233" t="s">
        <v>125</v>
      </c>
      <c r="M46" s="236"/>
      <c r="N46" s="236"/>
      <c r="O46" s="236"/>
      <c r="P46" s="239"/>
      <c r="R46" s="123"/>
    </row>
    <row r="47" spans="1:18" s="40" customFormat="1" ht="29.25" customHeight="1" thickBot="1">
      <c r="A47" s="255"/>
      <c r="B47" s="256"/>
      <c r="C47" s="234"/>
      <c r="D47" s="130" t="s">
        <v>63</v>
      </c>
      <c r="E47" s="130" t="s">
        <v>9</v>
      </c>
      <c r="F47" s="130" t="s">
        <v>64</v>
      </c>
      <c r="G47" s="131" t="s">
        <v>10</v>
      </c>
      <c r="H47" s="131" t="s">
        <v>154</v>
      </c>
      <c r="I47" s="234"/>
      <c r="J47" s="234"/>
      <c r="K47" s="234"/>
      <c r="L47" s="234"/>
      <c r="M47" s="234"/>
      <c r="N47" s="234"/>
      <c r="O47" s="234"/>
      <c r="P47" s="240"/>
      <c r="R47" s="123"/>
    </row>
    <row r="48" spans="1:18" ht="15" customHeight="1">
      <c r="A48" s="20"/>
      <c r="B48" s="31"/>
      <c r="C48" s="117"/>
      <c r="D48" s="117"/>
      <c r="E48" s="117"/>
      <c r="F48" s="117"/>
      <c r="G48" s="117"/>
      <c r="H48" s="24"/>
      <c r="I48" s="117"/>
      <c r="J48" s="117"/>
      <c r="K48" s="117"/>
      <c r="L48" s="117"/>
      <c r="M48" s="117"/>
      <c r="N48" s="117"/>
      <c r="O48" s="117"/>
      <c r="P48" s="118"/>
      <c r="R48" s="84"/>
    </row>
    <row r="49" spans="1:19" ht="15" customHeight="1">
      <c r="A49" s="22">
        <v>2011</v>
      </c>
      <c r="B49" s="27"/>
      <c r="C49" s="24">
        <v>1987883</v>
      </c>
      <c r="D49" s="24">
        <v>54390</v>
      </c>
      <c r="E49" s="24">
        <v>4444181</v>
      </c>
      <c r="F49" s="24">
        <v>11238</v>
      </c>
      <c r="G49" s="24">
        <v>41054</v>
      </c>
      <c r="H49" s="24">
        <v>4550863</v>
      </c>
      <c r="I49" s="24">
        <v>6538746</v>
      </c>
      <c r="J49" s="24">
        <v>2052873</v>
      </c>
      <c r="K49" s="24">
        <v>41834</v>
      </c>
      <c r="L49" s="24">
        <v>2094707</v>
      </c>
      <c r="M49" s="24">
        <v>8633453</v>
      </c>
      <c r="N49" s="24">
        <v>1622377</v>
      </c>
      <c r="O49" s="24">
        <v>0</v>
      </c>
      <c r="P49" s="25">
        <v>-708982</v>
      </c>
      <c r="R49" s="195"/>
      <c r="S49" s="195"/>
    </row>
    <row r="50" spans="1:19" ht="15" customHeight="1">
      <c r="A50" s="22">
        <v>2012</v>
      </c>
      <c r="B50" s="27"/>
      <c r="C50" s="24">
        <v>2150039</v>
      </c>
      <c r="D50" s="24">
        <v>71993</v>
      </c>
      <c r="E50" s="24">
        <v>5294873</v>
      </c>
      <c r="F50" s="24">
        <v>4837</v>
      </c>
      <c r="G50" s="24">
        <v>56025</v>
      </c>
      <c r="H50" s="24">
        <v>5427728</v>
      </c>
      <c r="I50" s="24">
        <v>7577767</v>
      </c>
      <c r="J50" s="24">
        <v>2431820</v>
      </c>
      <c r="K50" s="24">
        <v>73290</v>
      </c>
      <c r="L50" s="24">
        <v>2505110</v>
      </c>
      <c r="M50" s="24">
        <v>10082877</v>
      </c>
      <c r="N50" s="24">
        <v>1834366</v>
      </c>
      <c r="O50" s="24">
        <v>0</v>
      </c>
      <c r="P50" s="25">
        <v>-548948</v>
      </c>
      <c r="R50" s="195"/>
      <c r="S50" s="195"/>
    </row>
    <row r="51" spans="1:19" ht="15" customHeight="1">
      <c r="A51" s="22">
        <v>2013</v>
      </c>
      <c r="B51" s="27"/>
      <c r="C51" s="24">
        <v>2324281</v>
      </c>
      <c r="D51" s="24">
        <v>55067</v>
      </c>
      <c r="E51" s="24">
        <v>5607701</v>
      </c>
      <c r="F51" s="24">
        <v>4837</v>
      </c>
      <c r="G51" s="24">
        <v>119237</v>
      </c>
      <c r="H51" s="24">
        <v>5786842</v>
      </c>
      <c r="I51" s="24">
        <v>8111123</v>
      </c>
      <c r="J51" s="24">
        <v>2600548</v>
      </c>
      <c r="K51" s="24">
        <v>39473</v>
      </c>
      <c r="L51" s="24">
        <v>2640021</v>
      </c>
      <c r="M51" s="24">
        <v>10751144</v>
      </c>
      <c r="N51" s="24">
        <v>1987300</v>
      </c>
      <c r="O51" s="24">
        <v>0</v>
      </c>
      <c r="P51" s="25">
        <v>-742565</v>
      </c>
      <c r="R51" s="195"/>
      <c r="S51" s="195"/>
    </row>
    <row r="52" spans="1:19" ht="15" customHeight="1">
      <c r="A52" s="22">
        <v>2014</v>
      </c>
      <c r="B52" s="27"/>
      <c r="C52" s="24">
        <v>2556413</v>
      </c>
      <c r="D52" s="24">
        <v>49920</v>
      </c>
      <c r="E52" s="24">
        <v>5921955</v>
      </c>
      <c r="F52" s="24">
        <v>4837</v>
      </c>
      <c r="G52" s="24">
        <v>37656</v>
      </c>
      <c r="H52" s="24">
        <v>6014368</v>
      </c>
      <c r="I52" s="24">
        <v>8570781</v>
      </c>
      <c r="J52" s="24">
        <v>2744772</v>
      </c>
      <c r="K52" s="24">
        <v>79586</v>
      </c>
      <c r="L52" s="24">
        <v>2824358</v>
      </c>
      <c r="M52" s="24">
        <v>11395139</v>
      </c>
      <c r="N52" s="24">
        <v>2261612</v>
      </c>
      <c r="O52" s="24">
        <v>0</v>
      </c>
      <c r="P52" s="25">
        <v>-715329</v>
      </c>
      <c r="R52" s="195"/>
      <c r="S52" s="195"/>
    </row>
    <row r="53" spans="1:19" ht="15" customHeight="1">
      <c r="A53" s="22">
        <v>2015</v>
      </c>
      <c r="B53" s="27"/>
      <c r="C53" s="24">
        <v>2583761</v>
      </c>
      <c r="D53" s="24">
        <v>69915</v>
      </c>
      <c r="E53" s="24">
        <v>5616385</v>
      </c>
      <c r="F53" s="24">
        <v>4837</v>
      </c>
      <c r="G53" s="24">
        <v>24504</v>
      </c>
      <c r="H53" s="24">
        <v>5715641</v>
      </c>
      <c r="I53" s="24">
        <v>8299402</v>
      </c>
      <c r="J53" s="24">
        <v>2873002</v>
      </c>
      <c r="K53" s="24">
        <v>77831</v>
      </c>
      <c r="L53" s="24">
        <v>2950833</v>
      </c>
      <c r="M53" s="24">
        <v>11250235</v>
      </c>
      <c r="N53" s="24">
        <v>2572640.31335</v>
      </c>
      <c r="O53" s="24">
        <v>0</v>
      </c>
      <c r="P53" s="25">
        <v>-804648.912272</v>
      </c>
      <c r="R53" s="195"/>
      <c r="S53" s="195"/>
    </row>
    <row r="54" spans="1:19" ht="15" customHeight="1">
      <c r="A54" s="22">
        <v>2016</v>
      </c>
      <c r="B54" s="27"/>
      <c r="C54" s="24">
        <v>2430461</v>
      </c>
      <c r="D54" s="24">
        <v>50841</v>
      </c>
      <c r="E54" s="24">
        <v>5159789</v>
      </c>
      <c r="F54" s="24">
        <v>4837</v>
      </c>
      <c r="G54" s="24">
        <v>21871</v>
      </c>
      <c r="H54" s="24">
        <v>5237338</v>
      </c>
      <c r="I54" s="24">
        <v>7667799</v>
      </c>
      <c r="J54" s="24">
        <v>2938669</v>
      </c>
      <c r="K54" s="24">
        <v>37428</v>
      </c>
      <c r="L54" s="24">
        <v>2976097</v>
      </c>
      <c r="M54" s="24">
        <v>10643896</v>
      </c>
      <c r="N54" s="24">
        <v>3120187</v>
      </c>
      <c r="O54" s="24">
        <v>0</v>
      </c>
      <c r="P54" s="25">
        <v>-964782</v>
      </c>
      <c r="R54" s="195"/>
      <c r="S54" s="195"/>
    </row>
    <row r="55" spans="1:19" ht="15" customHeight="1">
      <c r="A55" s="22">
        <v>2017</v>
      </c>
      <c r="B55" s="27"/>
      <c r="C55" s="24">
        <v>2435600</v>
      </c>
      <c r="D55" s="24">
        <v>45052</v>
      </c>
      <c r="E55" s="24">
        <v>5121216</v>
      </c>
      <c r="F55" s="24">
        <v>4837</v>
      </c>
      <c r="G55" s="24">
        <v>23208</v>
      </c>
      <c r="H55" s="24">
        <v>5194313</v>
      </c>
      <c r="I55" s="24">
        <v>7629913</v>
      </c>
      <c r="J55" s="24">
        <v>2934174</v>
      </c>
      <c r="K55" s="24">
        <v>38867</v>
      </c>
      <c r="L55" s="24">
        <v>2973041</v>
      </c>
      <c r="M55" s="24">
        <v>10602954</v>
      </c>
      <c r="N55" s="24">
        <v>3330428.6300299997</v>
      </c>
      <c r="O55" s="24">
        <v>0</v>
      </c>
      <c r="P55" s="25">
        <v>-1069483.8755446551</v>
      </c>
      <c r="R55" s="195"/>
      <c r="S55" s="195"/>
    </row>
    <row r="56" spans="1:19" ht="15" customHeight="1">
      <c r="A56" s="22">
        <v>2018</v>
      </c>
      <c r="B56" s="27"/>
      <c r="C56" s="24">
        <v>2570662</v>
      </c>
      <c r="D56" s="24">
        <v>68512</v>
      </c>
      <c r="E56" s="24">
        <v>5491160</v>
      </c>
      <c r="F56" s="24">
        <v>4837</v>
      </c>
      <c r="G56" s="24">
        <v>38281</v>
      </c>
      <c r="H56" s="24">
        <v>5602790</v>
      </c>
      <c r="I56" s="24">
        <v>8173452</v>
      </c>
      <c r="J56" s="24">
        <v>3274352</v>
      </c>
      <c r="K56" s="24">
        <v>32514</v>
      </c>
      <c r="L56" s="24">
        <v>3306866</v>
      </c>
      <c r="M56" s="24">
        <v>11480318</v>
      </c>
      <c r="N56" s="24">
        <v>3497557.187744</v>
      </c>
      <c r="O56" s="24">
        <v>0</v>
      </c>
      <c r="P56" s="25">
        <v>-999810.2811346188</v>
      </c>
      <c r="R56" s="195"/>
      <c r="S56" s="195"/>
    </row>
    <row r="57" spans="1:19" ht="15" customHeight="1">
      <c r="A57" s="22">
        <v>2019</v>
      </c>
      <c r="B57" s="27"/>
      <c r="C57" s="24">
        <v>2784272</v>
      </c>
      <c r="D57" s="24">
        <v>73490</v>
      </c>
      <c r="E57" s="24">
        <v>5937001</v>
      </c>
      <c r="F57" s="24">
        <v>4837</v>
      </c>
      <c r="G57" s="24">
        <v>36693</v>
      </c>
      <c r="H57" s="24">
        <v>6052021</v>
      </c>
      <c r="I57" s="24">
        <v>8836293</v>
      </c>
      <c r="J57" s="24">
        <v>3315268</v>
      </c>
      <c r="K57" s="24">
        <v>33161</v>
      </c>
      <c r="L57" s="24">
        <v>3348429</v>
      </c>
      <c r="M57" s="24">
        <v>12184722</v>
      </c>
      <c r="N57" s="24">
        <v>3725588.089118</v>
      </c>
      <c r="O57" s="24">
        <v>0</v>
      </c>
      <c r="P57" s="25">
        <v>-1011994.0814732832</v>
      </c>
      <c r="R57" s="195"/>
      <c r="S57" s="195"/>
    </row>
    <row r="58" spans="1:19" ht="15" customHeight="1">
      <c r="A58" s="28"/>
      <c r="B58" s="3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  <c r="R58" s="195"/>
      <c r="S58" s="195"/>
    </row>
    <row r="59" spans="1:19" ht="15" customHeight="1">
      <c r="A59" s="30">
        <v>2018</v>
      </c>
      <c r="B59" s="31" t="s">
        <v>183</v>
      </c>
      <c r="C59" s="24">
        <v>2258648</v>
      </c>
      <c r="D59" s="24">
        <v>81146</v>
      </c>
      <c r="E59" s="24">
        <v>4922078</v>
      </c>
      <c r="F59" s="24">
        <v>4837</v>
      </c>
      <c r="G59" s="24">
        <v>30243</v>
      </c>
      <c r="H59" s="24">
        <v>5038304</v>
      </c>
      <c r="I59" s="24">
        <v>7296952</v>
      </c>
      <c r="J59" s="24">
        <v>3047802</v>
      </c>
      <c r="K59" s="24">
        <v>30769</v>
      </c>
      <c r="L59" s="24">
        <v>3078571</v>
      </c>
      <c r="M59" s="24">
        <v>10375523</v>
      </c>
      <c r="N59" s="24">
        <v>3565364.575867</v>
      </c>
      <c r="O59" s="24">
        <v>0</v>
      </c>
      <c r="P59" s="25">
        <v>-1214655.2165116353</v>
      </c>
      <c r="R59" s="195"/>
      <c r="S59" s="195"/>
    </row>
    <row r="60" spans="1:19" ht="15" customHeight="1">
      <c r="A60" s="30"/>
      <c r="B60" s="31" t="s">
        <v>184</v>
      </c>
      <c r="C60" s="24">
        <v>2262900</v>
      </c>
      <c r="D60" s="24">
        <v>60081</v>
      </c>
      <c r="E60" s="24">
        <v>5063583</v>
      </c>
      <c r="F60" s="24">
        <v>4837</v>
      </c>
      <c r="G60" s="24">
        <v>39778</v>
      </c>
      <c r="H60" s="24">
        <v>5168279</v>
      </c>
      <c r="I60" s="24">
        <v>7431179</v>
      </c>
      <c r="J60" s="24">
        <v>3094649</v>
      </c>
      <c r="K60" s="24">
        <v>33152</v>
      </c>
      <c r="L60" s="24">
        <v>3127801</v>
      </c>
      <c r="M60" s="24">
        <v>10558980</v>
      </c>
      <c r="N60" s="24">
        <v>3505825.763874</v>
      </c>
      <c r="O60" s="24">
        <v>0</v>
      </c>
      <c r="P60" s="25">
        <v>-1217321.9832962262</v>
      </c>
      <c r="R60" s="195"/>
      <c r="S60" s="195"/>
    </row>
    <row r="61" spans="1:19" ht="15" customHeight="1">
      <c r="A61" s="30"/>
      <c r="B61" s="31" t="s">
        <v>185</v>
      </c>
      <c r="C61" s="24">
        <v>2368362</v>
      </c>
      <c r="D61" s="24">
        <v>50575</v>
      </c>
      <c r="E61" s="24">
        <v>5169459</v>
      </c>
      <c r="F61" s="24">
        <v>4837</v>
      </c>
      <c r="G61" s="24">
        <v>34664</v>
      </c>
      <c r="H61" s="24">
        <v>5259535</v>
      </c>
      <c r="I61" s="24">
        <v>7627897</v>
      </c>
      <c r="J61" s="24">
        <v>3065326</v>
      </c>
      <c r="K61" s="24">
        <v>32469</v>
      </c>
      <c r="L61" s="24">
        <v>3097795</v>
      </c>
      <c r="M61" s="24">
        <v>10725692</v>
      </c>
      <c r="N61" s="24">
        <v>3591068.141714</v>
      </c>
      <c r="O61" s="24">
        <v>0</v>
      </c>
      <c r="P61" s="25">
        <v>-1208421.2625215887</v>
      </c>
      <c r="R61" s="195"/>
      <c r="S61" s="195"/>
    </row>
    <row r="62" spans="1:19" ht="15" customHeight="1">
      <c r="A62" s="30"/>
      <c r="B62" s="31" t="s">
        <v>186</v>
      </c>
      <c r="C62" s="24">
        <v>2570662</v>
      </c>
      <c r="D62" s="24">
        <v>68512</v>
      </c>
      <c r="E62" s="24">
        <v>5491160</v>
      </c>
      <c r="F62" s="24">
        <v>4837</v>
      </c>
      <c r="G62" s="24">
        <v>38281</v>
      </c>
      <c r="H62" s="24">
        <v>5602790</v>
      </c>
      <c r="I62" s="24">
        <v>8173452</v>
      </c>
      <c r="J62" s="24">
        <v>3274352</v>
      </c>
      <c r="K62" s="24">
        <v>32514</v>
      </c>
      <c r="L62" s="24">
        <v>3306866</v>
      </c>
      <c r="M62" s="24">
        <v>11480318</v>
      </c>
      <c r="N62" s="24">
        <v>3497557.187744</v>
      </c>
      <c r="O62" s="24">
        <v>0</v>
      </c>
      <c r="P62" s="25">
        <v>-999810.2811346188</v>
      </c>
      <c r="R62" s="195"/>
      <c r="S62" s="195"/>
    </row>
    <row r="63" spans="1:19" ht="15" customHeight="1">
      <c r="A63" s="30"/>
      <c r="B63" s="31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  <c r="R63" s="195"/>
      <c r="S63" s="195"/>
    </row>
    <row r="64" spans="1:19" ht="15" customHeight="1">
      <c r="A64" s="30">
        <v>2019</v>
      </c>
      <c r="B64" s="31" t="s">
        <v>183</v>
      </c>
      <c r="C64" s="24">
        <v>2477108</v>
      </c>
      <c r="D64" s="24">
        <v>65803</v>
      </c>
      <c r="E64" s="24">
        <v>5406819</v>
      </c>
      <c r="F64" s="24">
        <v>4837</v>
      </c>
      <c r="G64" s="24">
        <v>30942</v>
      </c>
      <c r="H64" s="24">
        <v>5508401</v>
      </c>
      <c r="I64" s="24">
        <v>7985509</v>
      </c>
      <c r="J64" s="24">
        <v>3333476</v>
      </c>
      <c r="K64" s="24">
        <v>33638</v>
      </c>
      <c r="L64" s="24">
        <v>3367114</v>
      </c>
      <c r="M64" s="24">
        <v>11352623</v>
      </c>
      <c r="N64" s="24">
        <v>3676423.2918579997</v>
      </c>
      <c r="O64" s="24">
        <v>0</v>
      </c>
      <c r="P64" s="25">
        <v>-1030913.31509462</v>
      </c>
      <c r="R64" s="195"/>
      <c r="S64" s="195"/>
    </row>
    <row r="65" spans="1:19" ht="15" customHeight="1">
      <c r="A65" s="30"/>
      <c r="B65" s="31" t="s">
        <v>184</v>
      </c>
      <c r="C65" s="24">
        <v>2506622</v>
      </c>
      <c r="D65" s="24">
        <v>75781</v>
      </c>
      <c r="E65" s="24">
        <v>5716080</v>
      </c>
      <c r="F65" s="24">
        <v>4837</v>
      </c>
      <c r="G65" s="24">
        <v>32348</v>
      </c>
      <c r="H65" s="24">
        <v>5829046</v>
      </c>
      <c r="I65" s="24">
        <v>8335668</v>
      </c>
      <c r="J65" s="24">
        <v>3248029</v>
      </c>
      <c r="K65" s="24">
        <v>33217</v>
      </c>
      <c r="L65" s="24">
        <v>3281246</v>
      </c>
      <c r="M65" s="24">
        <v>11616914</v>
      </c>
      <c r="N65" s="24">
        <v>3637127.469155</v>
      </c>
      <c r="O65" s="24">
        <v>0</v>
      </c>
      <c r="P65" s="25">
        <v>-1036560.5090886101</v>
      </c>
      <c r="R65" s="195"/>
      <c r="S65" s="195"/>
    </row>
    <row r="66" spans="1:19" ht="15" customHeight="1">
      <c r="A66" s="30"/>
      <c r="B66" s="31" t="s">
        <v>185</v>
      </c>
      <c r="C66" s="24">
        <v>2552348</v>
      </c>
      <c r="D66" s="24">
        <v>63500</v>
      </c>
      <c r="E66" s="24">
        <v>5952964</v>
      </c>
      <c r="F66" s="24">
        <v>4837</v>
      </c>
      <c r="G66" s="24">
        <v>37367</v>
      </c>
      <c r="H66" s="24">
        <v>6058668</v>
      </c>
      <c r="I66" s="24">
        <v>8611016</v>
      </c>
      <c r="J66" s="24">
        <v>3265293</v>
      </c>
      <c r="K66" s="24">
        <v>33062</v>
      </c>
      <c r="L66" s="24">
        <v>3298355</v>
      </c>
      <c r="M66" s="24">
        <v>11909371</v>
      </c>
      <c r="N66" s="24">
        <v>3644219.535833</v>
      </c>
      <c r="O66" s="24">
        <v>0</v>
      </c>
      <c r="P66" s="25">
        <v>-1276559.5520562972</v>
      </c>
      <c r="R66" s="195"/>
      <c r="S66" s="195"/>
    </row>
    <row r="67" spans="1:19" ht="15" customHeight="1">
      <c r="A67" s="30"/>
      <c r="B67" s="31" t="s">
        <v>186</v>
      </c>
      <c r="C67" s="24">
        <v>2784272</v>
      </c>
      <c r="D67" s="24">
        <v>73490</v>
      </c>
      <c r="E67" s="24">
        <v>5937001</v>
      </c>
      <c r="F67" s="24">
        <v>4837</v>
      </c>
      <c r="G67" s="24">
        <v>36693</v>
      </c>
      <c r="H67" s="24">
        <v>6052021</v>
      </c>
      <c r="I67" s="24">
        <v>8836293</v>
      </c>
      <c r="J67" s="24">
        <v>3315268</v>
      </c>
      <c r="K67" s="24">
        <v>33161</v>
      </c>
      <c r="L67" s="24">
        <v>3348429</v>
      </c>
      <c r="M67" s="24">
        <v>12184722</v>
      </c>
      <c r="N67" s="24">
        <v>3725588.089118</v>
      </c>
      <c r="O67" s="24">
        <v>0</v>
      </c>
      <c r="P67" s="25">
        <v>-1011994.0814732832</v>
      </c>
      <c r="R67" s="195"/>
      <c r="S67" s="195"/>
    </row>
    <row r="68" spans="1:19" ht="15" customHeight="1">
      <c r="A68" s="30"/>
      <c r="B68" s="31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5"/>
      <c r="R68" s="195"/>
      <c r="S68" s="195"/>
    </row>
    <row r="69" spans="1:19" ht="15" customHeight="1">
      <c r="A69" s="30">
        <v>2020</v>
      </c>
      <c r="B69" s="31" t="s">
        <v>188</v>
      </c>
      <c r="C69" s="24">
        <v>2721554</v>
      </c>
      <c r="D69" s="24">
        <v>73738</v>
      </c>
      <c r="E69" s="24">
        <v>6059468</v>
      </c>
      <c r="F69" s="24">
        <v>4837</v>
      </c>
      <c r="G69" s="24">
        <v>36693</v>
      </c>
      <c r="H69" s="24">
        <v>6174736</v>
      </c>
      <c r="I69" s="24">
        <v>8896290</v>
      </c>
      <c r="J69" s="24">
        <v>3369274</v>
      </c>
      <c r="K69" s="24">
        <v>33161</v>
      </c>
      <c r="L69" s="24">
        <v>3402435</v>
      </c>
      <c r="M69" s="24">
        <v>12298725</v>
      </c>
      <c r="N69" s="24">
        <v>3918768.054342</v>
      </c>
      <c r="O69" s="24">
        <v>0</v>
      </c>
      <c r="P69" s="25">
        <v>-1166657.4325371177</v>
      </c>
      <c r="R69" s="195"/>
      <c r="S69" s="195"/>
    </row>
    <row r="70" spans="1:19" ht="15" customHeight="1">
      <c r="A70" s="30"/>
      <c r="B70" s="31" t="s">
        <v>189</v>
      </c>
      <c r="C70" s="24">
        <v>2710884</v>
      </c>
      <c r="D70" s="24">
        <v>80922</v>
      </c>
      <c r="E70" s="24">
        <v>6107073</v>
      </c>
      <c r="F70" s="24">
        <v>4837</v>
      </c>
      <c r="G70" s="24">
        <v>36693</v>
      </c>
      <c r="H70" s="24">
        <v>6229525</v>
      </c>
      <c r="I70" s="24">
        <v>8940409</v>
      </c>
      <c r="J70" s="24">
        <v>3378427</v>
      </c>
      <c r="K70" s="24">
        <v>33161</v>
      </c>
      <c r="L70" s="24">
        <v>3411588</v>
      </c>
      <c r="M70" s="24">
        <v>12351997</v>
      </c>
      <c r="N70" s="24">
        <v>3947684.662888</v>
      </c>
      <c r="O70" s="24">
        <v>0</v>
      </c>
      <c r="P70" s="25">
        <v>-1228828.1748491982</v>
      </c>
      <c r="R70" s="195"/>
      <c r="S70" s="195"/>
    </row>
    <row r="71" spans="1:19" ht="15" customHeight="1">
      <c r="A71" s="30"/>
      <c r="B71" s="31" t="s">
        <v>183</v>
      </c>
      <c r="C71" s="24">
        <v>2789991</v>
      </c>
      <c r="D71" s="24">
        <v>79285</v>
      </c>
      <c r="E71" s="24">
        <v>5950912</v>
      </c>
      <c r="F71" s="24">
        <v>4837</v>
      </c>
      <c r="G71" s="24">
        <v>36915</v>
      </c>
      <c r="H71" s="24">
        <v>6071949</v>
      </c>
      <c r="I71" s="24">
        <v>8861940</v>
      </c>
      <c r="J71" s="24">
        <v>3428205</v>
      </c>
      <c r="K71" s="24">
        <v>34071</v>
      </c>
      <c r="L71" s="24">
        <v>3462276</v>
      </c>
      <c r="M71" s="24">
        <v>12324216</v>
      </c>
      <c r="N71" s="24">
        <v>3955153.537242</v>
      </c>
      <c r="O71" s="24">
        <v>0</v>
      </c>
      <c r="P71" s="25">
        <v>-959670.6848437041</v>
      </c>
      <c r="R71" s="195"/>
      <c r="S71" s="195"/>
    </row>
    <row r="72" spans="1:19" ht="15" customHeight="1">
      <c r="A72" s="30"/>
      <c r="B72" s="31" t="s">
        <v>190</v>
      </c>
      <c r="C72" s="24">
        <v>2790616</v>
      </c>
      <c r="D72" s="24">
        <v>108997</v>
      </c>
      <c r="E72" s="24">
        <v>5986088</v>
      </c>
      <c r="F72" s="24">
        <v>4837</v>
      </c>
      <c r="G72" s="24">
        <v>36915</v>
      </c>
      <c r="H72" s="24">
        <v>6136837</v>
      </c>
      <c r="I72" s="24">
        <v>8927453</v>
      </c>
      <c r="J72" s="24">
        <v>3489300</v>
      </c>
      <c r="K72" s="24">
        <v>34071</v>
      </c>
      <c r="L72" s="24">
        <v>3523371</v>
      </c>
      <c r="M72" s="24">
        <v>12450824</v>
      </c>
      <c r="N72" s="24">
        <v>3947664.117205</v>
      </c>
      <c r="O72" s="24">
        <v>0</v>
      </c>
      <c r="P72" s="25">
        <v>-1227480.2057865045</v>
      </c>
      <c r="R72" s="195"/>
      <c r="S72" s="195"/>
    </row>
    <row r="73" spans="1:19" ht="15" customHeight="1">
      <c r="A73" s="30"/>
      <c r="B73" s="31" t="s">
        <v>191</v>
      </c>
      <c r="C73" s="24">
        <v>2823928</v>
      </c>
      <c r="D73" s="24">
        <v>113813</v>
      </c>
      <c r="E73" s="24">
        <v>6034192</v>
      </c>
      <c r="F73" s="24">
        <v>4837</v>
      </c>
      <c r="G73" s="24">
        <v>36915</v>
      </c>
      <c r="H73" s="24">
        <v>6189757</v>
      </c>
      <c r="I73" s="24">
        <v>9013685</v>
      </c>
      <c r="J73" s="24">
        <v>3505855</v>
      </c>
      <c r="K73" s="24">
        <v>34071</v>
      </c>
      <c r="L73" s="24">
        <v>3539926</v>
      </c>
      <c r="M73" s="24">
        <v>12553611</v>
      </c>
      <c r="N73" s="24">
        <v>3956873.747198</v>
      </c>
      <c r="O73" s="24">
        <v>0</v>
      </c>
      <c r="P73" s="25">
        <v>-1149837.8824101917</v>
      </c>
      <c r="R73" s="195"/>
      <c r="S73" s="195"/>
    </row>
    <row r="74" spans="1:19" ht="15" customHeight="1">
      <c r="A74" s="30"/>
      <c r="B74" s="31" t="s">
        <v>184</v>
      </c>
      <c r="C74" s="24">
        <v>2809737</v>
      </c>
      <c r="D74" s="24">
        <v>107513</v>
      </c>
      <c r="E74" s="24">
        <v>6192314</v>
      </c>
      <c r="F74" s="24">
        <v>4837</v>
      </c>
      <c r="G74" s="24">
        <v>37400</v>
      </c>
      <c r="H74" s="24">
        <v>6342064</v>
      </c>
      <c r="I74" s="24">
        <v>9151801</v>
      </c>
      <c r="J74" s="24">
        <v>3507911</v>
      </c>
      <c r="K74" s="24">
        <v>34271</v>
      </c>
      <c r="L74" s="24">
        <v>3542182</v>
      </c>
      <c r="M74" s="24">
        <v>12693983</v>
      </c>
      <c r="N74" s="24">
        <v>3941925.27501</v>
      </c>
      <c r="O74" s="24">
        <v>0</v>
      </c>
      <c r="P74" s="25">
        <v>-1132949.4619822162</v>
      </c>
      <c r="R74" s="195"/>
      <c r="S74" s="195"/>
    </row>
    <row r="75" spans="1:19" ht="15" customHeight="1">
      <c r="A75" s="30"/>
      <c r="B75" s="31" t="s">
        <v>192</v>
      </c>
      <c r="C75" s="24">
        <v>2871562</v>
      </c>
      <c r="D75" s="24">
        <v>98368</v>
      </c>
      <c r="E75" s="24">
        <v>6149713</v>
      </c>
      <c r="F75" s="24">
        <v>4837</v>
      </c>
      <c r="G75" s="24">
        <v>37400</v>
      </c>
      <c r="H75" s="24">
        <v>6290318</v>
      </c>
      <c r="I75" s="24">
        <v>9161880</v>
      </c>
      <c r="J75" s="24">
        <v>3541282</v>
      </c>
      <c r="K75" s="24">
        <v>34271</v>
      </c>
      <c r="L75" s="24">
        <v>3575553</v>
      </c>
      <c r="M75" s="24">
        <v>12737433</v>
      </c>
      <c r="N75" s="24">
        <v>3957030.379313</v>
      </c>
      <c r="O75" s="24">
        <v>0</v>
      </c>
      <c r="P75" s="25">
        <v>-1376585.9082065022</v>
      </c>
      <c r="R75" s="195"/>
      <c r="S75" s="195"/>
    </row>
    <row r="76" spans="1:19" ht="15" customHeight="1">
      <c r="A76" s="30"/>
      <c r="B76" s="31" t="s">
        <v>193</v>
      </c>
      <c r="C76" s="24">
        <v>2859944</v>
      </c>
      <c r="D76" s="24">
        <v>83106</v>
      </c>
      <c r="E76" s="24">
        <v>6200592</v>
      </c>
      <c r="F76" s="24">
        <v>4837</v>
      </c>
      <c r="G76" s="24">
        <v>37400</v>
      </c>
      <c r="H76" s="24">
        <v>6325935</v>
      </c>
      <c r="I76" s="24">
        <v>9185879</v>
      </c>
      <c r="J76" s="24">
        <v>3559714</v>
      </c>
      <c r="K76" s="24">
        <v>34271</v>
      </c>
      <c r="L76" s="24">
        <v>3593985</v>
      </c>
      <c r="M76" s="24">
        <v>12779864</v>
      </c>
      <c r="N76" s="24">
        <v>3946002.258089</v>
      </c>
      <c r="O76" s="24">
        <v>0</v>
      </c>
      <c r="P76" s="25">
        <v>-1261809.8449825484</v>
      </c>
      <c r="R76" s="195"/>
      <c r="S76" s="195"/>
    </row>
    <row r="77" spans="1:19" ht="15" customHeight="1">
      <c r="A77" s="30"/>
      <c r="B77" s="31" t="s">
        <v>185</v>
      </c>
      <c r="C77" s="24">
        <v>2866479.220875</v>
      </c>
      <c r="D77" s="24">
        <v>102809</v>
      </c>
      <c r="E77" s="24">
        <v>6229722</v>
      </c>
      <c r="F77" s="24">
        <v>4837</v>
      </c>
      <c r="G77" s="24">
        <v>37582</v>
      </c>
      <c r="H77" s="24">
        <v>6374950</v>
      </c>
      <c r="I77" s="24">
        <v>9241429.220875</v>
      </c>
      <c r="J77" s="24">
        <v>3555739</v>
      </c>
      <c r="K77" s="24">
        <v>34294</v>
      </c>
      <c r="L77" s="24">
        <v>3590033</v>
      </c>
      <c r="M77" s="24">
        <v>12831462.220875</v>
      </c>
      <c r="N77" s="24">
        <v>3982429.512766</v>
      </c>
      <c r="O77" s="24">
        <v>0</v>
      </c>
      <c r="P77" s="25">
        <v>-1297790.6050199734</v>
      </c>
      <c r="R77" s="195"/>
      <c r="S77" s="195"/>
    </row>
    <row r="78" spans="1:18" ht="15" customHeight="1">
      <c r="A78" s="30"/>
      <c r="B78" s="31">
        <v>0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5">
        <v>0</v>
      </c>
      <c r="R78" s="84"/>
    </row>
    <row r="79" spans="1:18" ht="15" customHeight="1">
      <c r="A79" s="30"/>
      <c r="B79" s="31">
        <v>0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5">
        <v>0</v>
      </c>
      <c r="R79" s="84"/>
    </row>
    <row r="80" spans="1:18" ht="15" customHeight="1">
      <c r="A80" s="30"/>
      <c r="B80" s="31">
        <v>0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5">
        <v>0</v>
      </c>
      <c r="R80" s="84"/>
    </row>
    <row r="81" spans="1:18" ht="15" customHeight="1" thickBot="1">
      <c r="A81" s="88"/>
      <c r="B81" s="8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68"/>
      <c r="R81" s="84"/>
    </row>
    <row r="82" spans="1:18" ht="12.7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41"/>
      <c r="R82" s="84"/>
    </row>
    <row r="83" spans="1:18" ht="12.7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41"/>
      <c r="R83" s="84"/>
    </row>
    <row r="84" spans="1:18" ht="12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41"/>
      <c r="R84" s="84"/>
    </row>
    <row r="85" spans="1:18" ht="12.7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41"/>
      <c r="R85" s="84"/>
    </row>
    <row r="86" spans="1:18" ht="12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41"/>
      <c r="R86" s="84"/>
    </row>
    <row r="87" spans="1:18" ht="12.7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R87" s="84"/>
    </row>
    <row r="88" spans="1:18" ht="12.75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R88" s="84"/>
    </row>
    <row r="89" spans="1:18" ht="12.75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R89" s="84"/>
    </row>
    <row r="90" spans="1:18" ht="12.75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R90" s="84"/>
    </row>
    <row r="91" spans="1:18" ht="12.75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R91" s="84"/>
    </row>
    <row r="92" spans="1:18" ht="12.75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R92" s="84"/>
    </row>
    <row r="93" spans="1:18" ht="12.75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R93" s="84"/>
    </row>
    <row r="94" spans="1:18" ht="12.75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R94" s="84"/>
    </row>
    <row r="95" spans="1:18" ht="12.75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R95" s="84"/>
    </row>
    <row r="96" spans="1:18" ht="12.75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R96" s="84"/>
    </row>
    <row r="97" spans="1:18" ht="12.75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R97" s="84"/>
    </row>
    <row r="98" spans="1:18" ht="12.75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R98" s="84"/>
    </row>
    <row r="99" spans="1:18" ht="12.75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R99" s="84"/>
    </row>
    <row r="100" spans="1:18" ht="12.75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R100" s="84"/>
    </row>
    <row r="101" spans="1:18" ht="12.75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R101" s="84"/>
    </row>
    <row r="102" spans="1:18" ht="12.75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R102" s="84"/>
    </row>
    <row r="103" spans="1:18" ht="12.75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R103" s="84"/>
    </row>
    <row r="104" spans="1:18" ht="12.75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R104" s="84"/>
    </row>
    <row r="105" spans="1:18" ht="12.75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R105" s="84"/>
    </row>
    <row r="106" spans="1:18" ht="12.75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R106" s="84"/>
    </row>
    <row r="107" spans="1:18" ht="12.75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R107" s="84"/>
    </row>
    <row r="108" spans="1:18" ht="12.75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R108" s="84"/>
    </row>
    <row r="109" spans="1:18" ht="12.75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R109" s="84"/>
    </row>
    <row r="110" spans="1:18" ht="12.75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R110" s="84"/>
    </row>
    <row r="111" spans="1:18" ht="12.75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R111" s="84"/>
    </row>
    <row r="112" spans="1:18" ht="12.7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R112" s="84"/>
    </row>
    <row r="113" spans="1:18" ht="12.75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R113" s="84"/>
    </row>
    <row r="114" spans="1:18" ht="12.75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Q114" s="84"/>
      <c r="R114" s="84"/>
    </row>
    <row r="115" spans="3:18" ht="12.75"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Q115" s="84"/>
      <c r="R115" s="84"/>
    </row>
    <row r="116" spans="3:18" ht="12.75"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Q116" s="84"/>
      <c r="R116" s="84"/>
    </row>
    <row r="117" spans="3:18" ht="12.75"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Q117" s="84"/>
      <c r="R117" s="84"/>
    </row>
    <row r="118" spans="3:18" ht="12.75"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Q118" s="84"/>
      <c r="R118" s="84"/>
    </row>
    <row r="119" spans="3:18" ht="12.75"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Q119" s="84"/>
      <c r="R119" s="84"/>
    </row>
    <row r="120" spans="3:18" ht="12.75"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Q120" s="84"/>
      <c r="R120" s="84"/>
    </row>
    <row r="121" spans="3:18" ht="12.75"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Q121" s="84"/>
      <c r="R121" s="84"/>
    </row>
    <row r="122" spans="3:18" ht="12.75"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Q122" s="84"/>
      <c r="R122" s="84"/>
    </row>
    <row r="123" spans="3:18" ht="12.75"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Q123" s="84"/>
      <c r="R123" s="84"/>
    </row>
    <row r="124" spans="3:18" ht="12.75"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</row>
    <row r="125" spans="9:18" ht="12.75">
      <c r="I125" s="84"/>
      <c r="J125" s="84"/>
      <c r="K125" s="84"/>
      <c r="L125" s="84"/>
      <c r="M125" s="84"/>
      <c r="N125" s="84"/>
      <c r="O125" s="84"/>
      <c r="P125" s="84"/>
      <c r="Q125" s="84"/>
      <c r="R125" s="84"/>
    </row>
    <row r="126" spans="9:18" ht="12.75">
      <c r="I126" s="84"/>
      <c r="J126" s="84"/>
      <c r="K126" s="84"/>
      <c r="L126" s="84"/>
      <c r="M126" s="84"/>
      <c r="N126" s="84"/>
      <c r="O126" s="84"/>
      <c r="P126" s="84"/>
      <c r="Q126" s="84"/>
      <c r="R126" s="84"/>
    </row>
    <row r="127" spans="9:18" ht="12.75">
      <c r="I127" s="84"/>
      <c r="J127" s="84"/>
      <c r="K127" s="84"/>
      <c r="L127" s="84"/>
      <c r="M127" s="84"/>
      <c r="N127" s="84"/>
      <c r="O127" s="84"/>
      <c r="P127" s="84"/>
      <c r="Q127" s="84"/>
      <c r="R127" s="84"/>
    </row>
    <row r="128" spans="9:18" ht="12.75">
      <c r="I128" s="84"/>
      <c r="J128" s="84"/>
      <c r="K128" s="84"/>
      <c r="L128" s="84"/>
      <c r="M128" s="84"/>
      <c r="N128" s="84"/>
      <c r="O128" s="84"/>
      <c r="P128" s="84"/>
      <c r="Q128" s="84"/>
      <c r="R128" s="84"/>
    </row>
    <row r="129" spans="9:18" ht="12.75">
      <c r="I129" s="84"/>
      <c r="J129" s="84"/>
      <c r="K129" s="84"/>
      <c r="L129" s="84"/>
      <c r="M129" s="84"/>
      <c r="N129" s="84"/>
      <c r="O129" s="84"/>
      <c r="P129" s="84"/>
      <c r="Q129" s="84"/>
      <c r="R129" s="84"/>
    </row>
    <row r="130" spans="9:18" ht="12.75">
      <c r="I130" s="84"/>
      <c r="J130" s="84"/>
      <c r="K130" s="84"/>
      <c r="L130" s="84"/>
      <c r="M130" s="84"/>
      <c r="N130" s="84"/>
      <c r="O130" s="84"/>
      <c r="P130" s="84"/>
      <c r="Q130" s="84"/>
      <c r="R130" s="84"/>
    </row>
    <row r="131" spans="9:18" ht="12.75">
      <c r="I131" s="84"/>
      <c r="J131" s="84"/>
      <c r="K131" s="84"/>
      <c r="L131" s="84"/>
      <c r="M131" s="84"/>
      <c r="N131" s="84"/>
      <c r="O131" s="84"/>
      <c r="P131" s="84"/>
      <c r="Q131" s="84"/>
      <c r="R131" s="84"/>
    </row>
    <row r="132" spans="9:18" ht="12.75">
      <c r="I132" s="84"/>
      <c r="J132" s="84"/>
      <c r="K132" s="84"/>
      <c r="L132" s="84"/>
      <c r="M132" s="84"/>
      <c r="N132" s="84"/>
      <c r="O132" s="84"/>
      <c r="P132" s="84"/>
      <c r="Q132" s="84"/>
      <c r="R132" s="84"/>
    </row>
    <row r="133" spans="9:18" ht="12.75">
      <c r="I133" s="84"/>
      <c r="J133" s="84"/>
      <c r="K133" s="84"/>
      <c r="L133" s="84"/>
      <c r="M133" s="84"/>
      <c r="N133" s="84"/>
      <c r="O133" s="84"/>
      <c r="P133" s="84"/>
      <c r="Q133" s="84"/>
      <c r="R133" s="84"/>
    </row>
    <row r="134" spans="9:18" ht="12.75">
      <c r="I134" s="84"/>
      <c r="J134" s="84"/>
      <c r="K134" s="84"/>
      <c r="L134" s="84"/>
      <c r="M134" s="84"/>
      <c r="N134" s="84"/>
      <c r="O134" s="84"/>
      <c r="P134" s="84"/>
      <c r="Q134" s="84"/>
      <c r="R134" s="84"/>
    </row>
    <row r="135" spans="9:18" ht="12.75">
      <c r="I135" s="84"/>
      <c r="J135" s="84"/>
      <c r="K135" s="84"/>
      <c r="L135" s="84"/>
      <c r="M135" s="84"/>
      <c r="N135" s="84"/>
      <c r="O135" s="84"/>
      <c r="P135" s="84"/>
      <c r="Q135" s="84"/>
      <c r="R135" s="84"/>
    </row>
    <row r="136" spans="9:18" ht="12.75">
      <c r="I136" s="84"/>
      <c r="J136" s="84"/>
      <c r="K136" s="84"/>
      <c r="L136" s="84"/>
      <c r="M136" s="84"/>
      <c r="N136" s="84"/>
      <c r="O136" s="84"/>
      <c r="P136" s="84"/>
      <c r="Q136" s="84"/>
      <c r="R136" s="84"/>
    </row>
    <row r="137" spans="9:18" ht="12.75">
      <c r="I137" s="84"/>
      <c r="J137" s="84"/>
      <c r="K137" s="84"/>
      <c r="L137" s="84"/>
      <c r="M137" s="84"/>
      <c r="N137" s="84"/>
      <c r="O137" s="84"/>
      <c r="P137" s="84"/>
      <c r="Q137" s="84"/>
      <c r="R137" s="84"/>
    </row>
    <row r="138" spans="9:18" ht="12.75">
      <c r="I138" s="84"/>
      <c r="J138" s="84"/>
      <c r="K138" s="84"/>
      <c r="L138" s="84"/>
      <c r="M138" s="84"/>
      <c r="N138" s="84"/>
      <c r="O138" s="84"/>
      <c r="P138" s="84"/>
      <c r="Q138" s="84"/>
      <c r="R138" s="84"/>
    </row>
    <row r="139" spans="9:18" ht="12.75">
      <c r="I139" s="84"/>
      <c r="J139" s="84"/>
      <c r="K139" s="84"/>
      <c r="L139" s="84"/>
      <c r="M139" s="84"/>
      <c r="N139" s="84"/>
      <c r="O139" s="84"/>
      <c r="P139" s="84"/>
      <c r="Q139" s="84"/>
      <c r="R139" s="84"/>
    </row>
    <row r="140" spans="9:18" ht="12.75">
      <c r="I140" s="84"/>
      <c r="J140" s="84"/>
      <c r="K140" s="84"/>
      <c r="L140" s="84"/>
      <c r="M140" s="84"/>
      <c r="N140" s="84"/>
      <c r="O140" s="84"/>
      <c r="P140" s="84"/>
      <c r="Q140" s="84"/>
      <c r="R140" s="84"/>
    </row>
    <row r="141" spans="9:18" ht="12.75">
      <c r="I141" s="84"/>
      <c r="J141" s="84"/>
      <c r="K141" s="84"/>
      <c r="L141" s="84"/>
      <c r="M141" s="84"/>
      <c r="N141" s="84"/>
      <c r="O141" s="84"/>
      <c r="P141" s="84"/>
      <c r="Q141" s="84"/>
      <c r="R141" s="84"/>
    </row>
    <row r="142" spans="9:18" ht="12.75">
      <c r="I142" s="84"/>
      <c r="J142" s="84"/>
      <c r="K142" s="84"/>
      <c r="L142" s="84"/>
      <c r="M142" s="84"/>
      <c r="N142" s="84"/>
      <c r="O142" s="84"/>
      <c r="P142" s="84"/>
      <c r="Q142" s="84"/>
      <c r="R142" s="84"/>
    </row>
    <row r="143" spans="9:18" ht="12.75">
      <c r="I143" s="84"/>
      <c r="J143" s="84"/>
      <c r="K143" s="84"/>
      <c r="L143" s="84"/>
      <c r="M143" s="84"/>
      <c r="N143" s="84"/>
      <c r="O143" s="84"/>
      <c r="P143" s="84"/>
      <c r="Q143" s="84"/>
      <c r="R143" s="84"/>
    </row>
    <row r="144" spans="9:18" ht="12.75">
      <c r="I144" s="84"/>
      <c r="J144" s="84"/>
      <c r="K144" s="84"/>
      <c r="L144" s="84"/>
      <c r="M144" s="84"/>
      <c r="N144" s="84"/>
      <c r="O144" s="84"/>
      <c r="P144" s="84"/>
      <c r="Q144" s="84"/>
      <c r="R144" s="84"/>
    </row>
    <row r="145" spans="9:18" ht="12.75">
      <c r="I145" s="84"/>
      <c r="J145" s="84"/>
      <c r="K145" s="84"/>
      <c r="L145" s="84"/>
      <c r="M145" s="84"/>
      <c r="N145" s="84"/>
      <c r="O145" s="84"/>
      <c r="P145" s="84"/>
      <c r="Q145" s="84"/>
      <c r="R145" s="84"/>
    </row>
    <row r="146" spans="9:18" ht="12.75">
      <c r="I146" s="84"/>
      <c r="J146" s="84"/>
      <c r="K146" s="84"/>
      <c r="L146" s="84"/>
      <c r="M146" s="84"/>
      <c r="N146" s="84"/>
      <c r="O146" s="84"/>
      <c r="P146" s="84"/>
      <c r="Q146" s="84"/>
      <c r="R146" s="84"/>
    </row>
    <row r="147" spans="9:18" ht="12.75">
      <c r="I147" s="84"/>
      <c r="J147" s="84"/>
      <c r="K147" s="84"/>
      <c r="L147" s="84"/>
      <c r="M147" s="84"/>
      <c r="N147" s="84"/>
      <c r="O147" s="84"/>
      <c r="P147" s="84"/>
      <c r="Q147" s="84"/>
      <c r="R147" s="84"/>
    </row>
    <row r="148" spans="9:18" ht="12.75">
      <c r="I148" s="84"/>
      <c r="J148" s="84"/>
      <c r="K148" s="84"/>
      <c r="L148" s="84"/>
      <c r="M148" s="84"/>
      <c r="N148" s="84"/>
      <c r="O148" s="84"/>
      <c r="P148" s="84"/>
      <c r="Q148" s="84"/>
      <c r="R148" s="84"/>
    </row>
    <row r="149" spans="9:18" ht="12.75">
      <c r="I149" s="84"/>
      <c r="J149" s="84"/>
      <c r="K149" s="84"/>
      <c r="L149" s="84"/>
      <c r="M149" s="84"/>
      <c r="N149" s="84"/>
      <c r="O149" s="84"/>
      <c r="P149" s="84"/>
      <c r="Q149" s="84"/>
      <c r="R149" s="84"/>
    </row>
    <row r="150" spans="9:18" ht="12.75">
      <c r="I150" s="84"/>
      <c r="J150" s="84"/>
      <c r="K150" s="84"/>
      <c r="L150" s="84"/>
      <c r="M150" s="84"/>
      <c r="N150" s="84"/>
      <c r="O150" s="84"/>
      <c r="P150" s="84"/>
      <c r="Q150" s="84"/>
      <c r="R150" s="84"/>
    </row>
    <row r="151" spans="9:18" ht="12.75">
      <c r="I151" s="84"/>
      <c r="J151" s="84"/>
      <c r="K151" s="84"/>
      <c r="L151" s="84"/>
      <c r="M151" s="84"/>
      <c r="N151" s="84"/>
      <c r="O151" s="84"/>
      <c r="P151" s="84"/>
      <c r="Q151" s="84"/>
      <c r="R151" s="84"/>
    </row>
    <row r="152" spans="9:18" ht="12.75">
      <c r="I152" s="84"/>
      <c r="J152" s="84"/>
      <c r="K152" s="84"/>
      <c r="L152" s="84"/>
      <c r="M152" s="84"/>
      <c r="N152" s="84"/>
      <c r="O152" s="84"/>
      <c r="P152" s="84"/>
      <c r="Q152" s="84"/>
      <c r="R152" s="84"/>
    </row>
    <row r="153" spans="9:18" ht="12.75">
      <c r="I153" s="84"/>
      <c r="J153" s="84"/>
      <c r="K153" s="84"/>
      <c r="L153" s="84"/>
      <c r="M153" s="84"/>
      <c r="N153" s="84"/>
      <c r="O153" s="84"/>
      <c r="P153" s="84"/>
      <c r="Q153" s="84"/>
      <c r="R153" s="84"/>
    </row>
    <row r="154" spans="9:18" ht="12.75">
      <c r="I154" s="84"/>
      <c r="J154" s="84"/>
      <c r="K154" s="84"/>
      <c r="L154" s="84"/>
      <c r="M154" s="84"/>
      <c r="N154" s="84"/>
      <c r="O154" s="84"/>
      <c r="P154" s="84"/>
      <c r="Q154" s="84"/>
      <c r="R154" s="84"/>
    </row>
    <row r="155" spans="9:18" ht="12.75">
      <c r="I155" s="84"/>
      <c r="J155" s="84"/>
      <c r="K155" s="84"/>
      <c r="L155" s="84"/>
      <c r="M155" s="84"/>
      <c r="N155" s="84"/>
      <c r="O155" s="84"/>
      <c r="P155" s="84"/>
      <c r="Q155" s="84"/>
      <c r="R155" s="84"/>
    </row>
    <row r="156" spans="9:18" ht="12.75">
      <c r="I156" s="84"/>
      <c r="J156" s="84"/>
      <c r="K156" s="84"/>
      <c r="L156" s="84"/>
      <c r="M156" s="84"/>
      <c r="N156" s="84"/>
      <c r="O156" s="84"/>
      <c r="P156" s="84"/>
      <c r="Q156" s="84"/>
      <c r="R156" s="84"/>
    </row>
    <row r="157" spans="9:18" ht="12.75">
      <c r="I157" s="84"/>
      <c r="J157" s="84"/>
      <c r="K157" s="84"/>
      <c r="L157" s="84"/>
      <c r="M157" s="84"/>
      <c r="N157" s="84"/>
      <c r="O157" s="84"/>
      <c r="P157" s="84"/>
      <c r="Q157" s="84"/>
      <c r="R157" s="84"/>
    </row>
    <row r="158" spans="9:18" ht="12.75">
      <c r="I158" s="84"/>
      <c r="J158" s="84"/>
      <c r="K158" s="84"/>
      <c r="L158" s="84"/>
      <c r="M158" s="84"/>
      <c r="N158" s="84"/>
      <c r="O158" s="84"/>
      <c r="P158" s="84"/>
      <c r="Q158" s="84"/>
      <c r="R158" s="84"/>
    </row>
    <row r="159" spans="9:18" ht="12.75">
      <c r="I159" s="84"/>
      <c r="J159" s="84"/>
      <c r="K159" s="84"/>
      <c r="L159" s="84"/>
      <c r="M159" s="84"/>
      <c r="N159" s="84"/>
      <c r="O159" s="84"/>
      <c r="P159" s="84"/>
      <c r="Q159" s="84"/>
      <c r="R159" s="84"/>
    </row>
    <row r="160" spans="9:18" ht="12.75">
      <c r="I160" s="84"/>
      <c r="J160" s="84"/>
      <c r="K160" s="84"/>
      <c r="L160" s="84"/>
      <c r="M160" s="84"/>
      <c r="N160" s="84"/>
      <c r="O160" s="84"/>
      <c r="P160" s="84"/>
      <c r="Q160" s="84"/>
      <c r="R160" s="84"/>
    </row>
    <row r="161" spans="9:18" ht="12.75">
      <c r="I161" s="84"/>
      <c r="J161" s="84"/>
      <c r="K161" s="84"/>
      <c r="L161" s="84"/>
      <c r="M161" s="84"/>
      <c r="N161" s="84"/>
      <c r="O161" s="84"/>
      <c r="P161" s="84"/>
      <c r="Q161" s="84"/>
      <c r="R161" s="84"/>
    </row>
    <row r="162" spans="9:18" ht="12.75">
      <c r="I162" s="84"/>
      <c r="J162" s="84"/>
      <c r="K162" s="84"/>
      <c r="L162" s="84"/>
      <c r="M162" s="84"/>
      <c r="N162" s="84"/>
      <c r="O162" s="84"/>
      <c r="P162" s="84"/>
      <c r="Q162" s="84"/>
      <c r="R162" s="84"/>
    </row>
    <row r="163" spans="9:18" ht="12.75">
      <c r="I163" s="84"/>
      <c r="J163" s="84"/>
      <c r="K163" s="84"/>
      <c r="L163" s="84"/>
      <c r="M163" s="84"/>
      <c r="N163" s="84"/>
      <c r="O163" s="84"/>
      <c r="P163" s="84"/>
      <c r="Q163" s="84"/>
      <c r="R163" s="84"/>
    </row>
    <row r="164" spans="9:18" ht="12.75">
      <c r="I164" s="84"/>
      <c r="J164" s="84"/>
      <c r="K164" s="84"/>
      <c r="L164" s="84"/>
      <c r="M164" s="84"/>
      <c r="N164" s="84"/>
      <c r="O164" s="84"/>
      <c r="P164" s="84"/>
      <c r="Q164" s="84"/>
      <c r="R164" s="84"/>
    </row>
    <row r="165" spans="9:18" ht="12.75">
      <c r="I165" s="84"/>
      <c r="J165" s="84"/>
      <c r="K165" s="84"/>
      <c r="L165" s="84"/>
      <c r="M165" s="84"/>
      <c r="N165" s="84"/>
      <c r="O165" s="84"/>
      <c r="P165" s="84"/>
      <c r="Q165" s="84"/>
      <c r="R165" s="84"/>
    </row>
    <row r="166" spans="9:18" ht="12.75">
      <c r="I166" s="84"/>
      <c r="J166" s="84"/>
      <c r="K166" s="84"/>
      <c r="L166" s="84"/>
      <c r="M166" s="84"/>
      <c r="N166" s="84"/>
      <c r="O166" s="84"/>
      <c r="P166" s="84"/>
      <c r="Q166" s="84"/>
      <c r="R166" s="84"/>
    </row>
    <row r="167" spans="9:18" ht="12.75">
      <c r="I167" s="84"/>
      <c r="J167" s="84"/>
      <c r="K167" s="84"/>
      <c r="L167" s="84"/>
      <c r="M167" s="84"/>
      <c r="N167" s="84"/>
      <c r="O167" s="84"/>
      <c r="P167" s="84"/>
      <c r="Q167" s="84"/>
      <c r="R167" s="84"/>
    </row>
    <row r="168" spans="9:18" ht="12.75">
      <c r="I168" s="84"/>
      <c r="J168" s="84"/>
      <c r="K168" s="84"/>
      <c r="L168" s="84"/>
      <c r="M168" s="84"/>
      <c r="N168" s="84"/>
      <c r="O168" s="84"/>
      <c r="P168" s="84"/>
      <c r="Q168" s="84"/>
      <c r="R168" s="84"/>
    </row>
    <row r="169" spans="9:18" ht="12.75">
      <c r="I169" s="84"/>
      <c r="J169" s="84"/>
      <c r="K169" s="84"/>
      <c r="L169" s="84"/>
      <c r="M169" s="84"/>
      <c r="N169" s="84"/>
      <c r="O169" s="84"/>
      <c r="P169" s="84"/>
      <c r="Q169" s="84"/>
      <c r="R169" s="84"/>
    </row>
    <row r="170" spans="9:18" ht="12.75">
      <c r="I170" s="84"/>
      <c r="J170" s="84"/>
      <c r="K170" s="84"/>
      <c r="L170" s="84"/>
      <c r="M170" s="84"/>
      <c r="N170" s="84"/>
      <c r="O170" s="84"/>
      <c r="P170" s="84"/>
      <c r="Q170" s="84"/>
      <c r="R170" s="84"/>
    </row>
    <row r="171" spans="9:18" ht="12.75">
      <c r="I171" s="84"/>
      <c r="J171" s="84"/>
      <c r="K171" s="84"/>
      <c r="L171" s="84"/>
      <c r="M171" s="84"/>
      <c r="N171" s="84"/>
      <c r="O171" s="84"/>
      <c r="P171" s="84"/>
      <c r="Q171" s="84"/>
      <c r="R171" s="84"/>
    </row>
    <row r="172" spans="9:18" ht="12.75">
      <c r="I172" s="84"/>
      <c r="J172" s="84"/>
      <c r="K172" s="84"/>
      <c r="L172" s="84"/>
      <c r="M172" s="84"/>
      <c r="N172" s="84"/>
      <c r="O172" s="84"/>
      <c r="P172" s="84"/>
      <c r="Q172" s="84"/>
      <c r="R172" s="84"/>
    </row>
    <row r="173" spans="9:18" ht="12.75">
      <c r="I173" s="84"/>
      <c r="J173" s="84"/>
      <c r="K173" s="84"/>
      <c r="L173" s="84"/>
      <c r="M173" s="84"/>
      <c r="N173" s="84"/>
      <c r="O173" s="84"/>
      <c r="P173" s="84"/>
      <c r="Q173" s="84"/>
      <c r="R173" s="84"/>
    </row>
    <row r="174" spans="9:18" ht="12.75">
      <c r="I174" s="84"/>
      <c r="J174" s="84"/>
      <c r="K174" s="84"/>
      <c r="L174" s="84"/>
      <c r="M174" s="84"/>
      <c r="N174" s="84"/>
      <c r="O174" s="84"/>
      <c r="P174" s="84"/>
      <c r="Q174" s="84"/>
      <c r="R174" s="84"/>
    </row>
    <row r="175" spans="9:18" ht="12.75">
      <c r="I175" s="84"/>
      <c r="J175" s="84"/>
      <c r="K175" s="84"/>
      <c r="L175" s="84"/>
      <c r="M175" s="84"/>
      <c r="N175" s="84"/>
      <c r="O175" s="84"/>
      <c r="P175" s="84"/>
      <c r="Q175" s="84"/>
      <c r="R175" s="84"/>
    </row>
    <row r="176" spans="9:18" ht="12.75">
      <c r="I176" s="84"/>
      <c r="J176" s="84"/>
      <c r="K176" s="84"/>
      <c r="L176" s="84"/>
      <c r="M176" s="84"/>
      <c r="N176" s="84"/>
      <c r="O176" s="84"/>
      <c r="P176" s="84"/>
      <c r="Q176" s="84"/>
      <c r="R176" s="84"/>
    </row>
    <row r="177" spans="9:18" ht="12.75">
      <c r="I177" s="84"/>
      <c r="J177" s="84"/>
      <c r="K177" s="84"/>
      <c r="L177" s="84"/>
      <c r="M177" s="84"/>
      <c r="N177" s="84"/>
      <c r="O177" s="84"/>
      <c r="P177" s="84"/>
      <c r="Q177" s="84"/>
      <c r="R177" s="84"/>
    </row>
    <row r="178" spans="9:18" ht="12.75">
      <c r="I178" s="84"/>
      <c r="J178" s="84"/>
      <c r="K178" s="84"/>
      <c r="L178" s="84"/>
      <c r="M178" s="84"/>
      <c r="N178" s="84"/>
      <c r="O178" s="84"/>
      <c r="P178" s="84"/>
      <c r="Q178" s="84"/>
      <c r="R178" s="84"/>
    </row>
    <row r="179" spans="9:18" ht="12.75">
      <c r="I179" s="84"/>
      <c r="J179" s="84"/>
      <c r="K179" s="84"/>
      <c r="L179" s="84"/>
      <c r="M179" s="84"/>
      <c r="N179" s="84"/>
      <c r="O179" s="84"/>
      <c r="P179" s="84"/>
      <c r="Q179" s="84"/>
      <c r="R179" s="84"/>
    </row>
    <row r="180" spans="9:18" ht="12.75">
      <c r="I180" s="84"/>
      <c r="J180" s="84"/>
      <c r="K180" s="84"/>
      <c r="L180" s="84"/>
      <c r="M180" s="84"/>
      <c r="N180" s="84"/>
      <c r="O180" s="84"/>
      <c r="P180" s="84"/>
      <c r="Q180" s="84"/>
      <c r="R180" s="84"/>
    </row>
    <row r="181" spans="9:18" ht="12.75">
      <c r="I181" s="84"/>
      <c r="J181" s="84"/>
      <c r="K181" s="84"/>
      <c r="L181" s="84"/>
      <c r="M181" s="84"/>
      <c r="N181" s="84"/>
      <c r="O181" s="84"/>
      <c r="P181" s="84"/>
      <c r="Q181" s="84"/>
      <c r="R181" s="84"/>
    </row>
    <row r="182" spans="9:18" ht="12.75">
      <c r="I182" s="84"/>
      <c r="J182" s="84"/>
      <c r="K182" s="84"/>
      <c r="L182" s="84"/>
      <c r="M182" s="84"/>
      <c r="N182" s="84"/>
      <c r="O182" s="84"/>
      <c r="P182" s="84"/>
      <c r="Q182" s="84"/>
      <c r="R182" s="84"/>
    </row>
    <row r="183" spans="9:18" ht="12.75">
      <c r="I183" s="84"/>
      <c r="J183" s="84"/>
      <c r="K183" s="84"/>
      <c r="L183" s="84"/>
      <c r="M183" s="84"/>
      <c r="N183" s="84"/>
      <c r="O183" s="84"/>
      <c r="P183" s="84"/>
      <c r="Q183" s="84"/>
      <c r="R183" s="84"/>
    </row>
    <row r="184" spans="9:18" ht="12.75">
      <c r="I184" s="84"/>
      <c r="J184" s="84"/>
      <c r="K184" s="84"/>
      <c r="L184" s="84"/>
      <c r="M184" s="84"/>
      <c r="N184" s="84"/>
      <c r="O184" s="84"/>
      <c r="P184" s="84"/>
      <c r="Q184" s="84"/>
      <c r="R184" s="84"/>
    </row>
    <row r="185" spans="9:18" ht="12.75">
      <c r="I185" s="84"/>
      <c r="J185" s="84"/>
      <c r="K185" s="84"/>
      <c r="L185" s="84"/>
      <c r="M185" s="84"/>
      <c r="N185" s="84"/>
      <c r="O185" s="84"/>
      <c r="P185" s="84"/>
      <c r="Q185" s="84"/>
      <c r="R185" s="84"/>
    </row>
    <row r="186" spans="9:18" ht="12.75">
      <c r="I186" s="84"/>
      <c r="J186" s="84"/>
      <c r="K186" s="84"/>
      <c r="L186" s="84"/>
      <c r="M186" s="84"/>
      <c r="N186" s="84"/>
      <c r="O186" s="84"/>
      <c r="P186" s="84"/>
      <c r="Q186" s="84"/>
      <c r="R186" s="84"/>
    </row>
    <row r="187" spans="9:18" ht="12.75">
      <c r="I187" s="84"/>
      <c r="J187" s="84"/>
      <c r="K187" s="84"/>
      <c r="L187" s="84"/>
      <c r="M187" s="84"/>
      <c r="N187" s="84"/>
      <c r="O187" s="84"/>
      <c r="P187" s="84"/>
      <c r="Q187" s="84"/>
      <c r="R187" s="84"/>
    </row>
    <row r="188" spans="9:18" ht="12.75">
      <c r="I188" s="84"/>
      <c r="J188" s="84"/>
      <c r="K188" s="84"/>
      <c r="L188" s="84"/>
      <c r="M188" s="84"/>
      <c r="N188" s="84"/>
      <c r="O188" s="84"/>
      <c r="P188" s="84"/>
      <c r="Q188" s="84"/>
      <c r="R188" s="84"/>
    </row>
    <row r="189" spans="9:18" ht="12.75">
      <c r="I189" s="84"/>
      <c r="J189" s="84"/>
      <c r="K189" s="84"/>
      <c r="L189" s="84"/>
      <c r="M189" s="84"/>
      <c r="N189" s="84"/>
      <c r="O189" s="84"/>
      <c r="P189" s="84"/>
      <c r="Q189" s="84"/>
      <c r="R189" s="84"/>
    </row>
    <row r="190" spans="9:18" ht="12.75">
      <c r="I190" s="84"/>
      <c r="J190" s="84"/>
      <c r="K190" s="84"/>
      <c r="L190" s="84"/>
      <c r="M190" s="84"/>
      <c r="N190" s="84"/>
      <c r="O190" s="84"/>
      <c r="P190" s="84"/>
      <c r="Q190" s="84"/>
      <c r="R190" s="84"/>
    </row>
    <row r="191" spans="9:18" ht="12.75">
      <c r="I191" s="84"/>
      <c r="J191" s="84"/>
      <c r="K191" s="84"/>
      <c r="L191" s="84"/>
      <c r="M191" s="84"/>
      <c r="N191" s="84"/>
      <c r="O191" s="84"/>
      <c r="P191" s="84"/>
      <c r="Q191" s="84"/>
      <c r="R191" s="84"/>
    </row>
    <row r="192" spans="9:18" ht="12.75">
      <c r="I192" s="84"/>
      <c r="J192" s="84"/>
      <c r="K192" s="84"/>
      <c r="L192" s="84"/>
      <c r="M192" s="84"/>
      <c r="N192" s="84"/>
      <c r="O192" s="84"/>
      <c r="P192" s="84"/>
      <c r="Q192" s="84"/>
      <c r="R192" s="84"/>
    </row>
    <row r="193" spans="9:18" ht="12.75">
      <c r="I193" s="84"/>
      <c r="J193" s="84"/>
      <c r="K193" s="84"/>
      <c r="L193" s="84"/>
      <c r="M193" s="84"/>
      <c r="N193" s="84"/>
      <c r="O193" s="84"/>
      <c r="P193" s="84"/>
      <c r="Q193" s="84"/>
      <c r="R193" s="84"/>
    </row>
    <row r="194" spans="9:18" ht="12.75">
      <c r="I194" s="84"/>
      <c r="J194" s="84"/>
      <c r="K194" s="84"/>
      <c r="L194" s="84"/>
      <c r="M194" s="84"/>
      <c r="N194" s="84"/>
      <c r="O194" s="84"/>
      <c r="P194" s="84"/>
      <c r="Q194" s="84"/>
      <c r="R194" s="84"/>
    </row>
    <row r="195" spans="9:18" ht="12.75">
      <c r="I195" s="84"/>
      <c r="J195" s="84"/>
      <c r="K195" s="84"/>
      <c r="L195" s="84"/>
      <c r="M195" s="84"/>
      <c r="N195" s="84"/>
      <c r="O195" s="84"/>
      <c r="P195" s="84"/>
      <c r="Q195" s="84"/>
      <c r="R195" s="84"/>
    </row>
    <row r="196" spans="9:18" ht="12.75">
      <c r="I196" s="84"/>
      <c r="J196" s="84"/>
      <c r="K196" s="84"/>
      <c r="L196" s="84"/>
      <c r="M196" s="84"/>
      <c r="N196" s="84"/>
      <c r="O196" s="84"/>
      <c r="P196" s="84"/>
      <c r="Q196" s="84"/>
      <c r="R196" s="84"/>
    </row>
    <row r="197" spans="9:18" ht="12.75">
      <c r="I197" s="84"/>
      <c r="J197" s="84"/>
      <c r="K197" s="84"/>
      <c r="L197" s="84"/>
      <c r="M197" s="84"/>
      <c r="N197" s="84"/>
      <c r="O197" s="84"/>
      <c r="P197" s="84"/>
      <c r="Q197" s="84"/>
      <c r="R197" s="84"/>
    </row>
    <row r="198" spans="9:18" ht="12.75">
      <c r="I198" s="84"/>
      <c r="J198" s="84"/>
      <c r="K198" s="84"/>
      <c r="L198" s="84"/>
      <c r="M198" s="84"/>
      <c r="N198" s="84"/>
      <c r="O198" s="84"/>
      <c r="P198" s="84"/>
      <c r="Q198" s="84"/>
      <c r="R198" s="84"/>
    </row>
    <row r="199" spans="9:18" ht="12.75">
      <c r="I199" s="84"/>
      <c r="J199" s="84"/>
      <c r="K199" s="84"/>
      <c r="L199" s="84"/>
      <c r="M199" s="84"/>
      <c r="N199" s="84"/>
      <c r="O199" s="84"/>
      <c r="P199" s="84"/>
      <c r="Q199" s="84"/>
      <c r="R199" s="84"/>
    </row>
    <row r="200" spans="9:18" ht="12.75">
      <c r="I200" s="84"/>
      <c r="J200" s="84"/>
      <c r="K200" s="84"/>
      <c r="L200" s="84"/>
      <c r="M200" s="84"/>
      <c r="N200" s="84"/>
      <c r="O200" s="84"/>
      <c r="P200" s="84"/>
      <c r="Q200" s="84"/>
      <c r="R200" s="84"/>
    </row>
    <row r="201" spans="9:18" ht="12.75">
      <c r="I201" s="84"/>
      <c r="J201" s="84"/>
      <c r="K201" s="84"/>
      <c r="L201" s="84"/>
      <c r="M201" s="84"/>
      <c r="N201" s="84"/>
      <c r="O201" s="84"/>
      <c r="P201" s="84"/>
      <c r="Q201" s="84"/>
      <c r="R201" s="84"/>
    </row>
    <row r="202" spans="9:18" ht="12.75">
      <c r="I202" s="84"/>
      <c r="J202" s="84"/>
      <c r="K202" s="84"/>
      <c r="L202" s="84"/>
      <c r="M202" s="84"/>
      <c r="N202" s="84"/>
      <c r="O202" s="84"/>
      <c r="P202" s="84"/>
      <c r="Q202" s="84"/>
      <c r="R202" s="84"/>
    </row>
    <row r="203" spans="9:18" ht="12.75">
      <c r="I203" s="84"/>
      <c r="J203" s="84"/>
      <c r="K203" s="84"/>
      <c r="L203" s="84"/>
      <c r="M203" s="84"/>
      <c r="N203" s="84"/>
      <c r="O203" s="84"/>
      <c r="P203" s="84"/>
      <c r="Q203" s="84"/>
      <c r="R203" s="84"/>
    </row>
    <row r="204" spans="9:18" ht="12.75">
      <c r="I204" s="84"/>
      <c r="J204" s="84"/>
      <c r="K204" s="84"/>
      <c r="L204" s="84"/>
      <c r="M204" s="84"/>
      <c r="N204" s="84"/>
      <c r="O204" s="84"/>
      <c r="P204" s="84"/>
      <c r="Q204" s="84"/>
      <c r="R204" s="84"/>
    </row>
    <row r="205" spans="9:18" ht="12.75">
      <c r="I205" s="84"/>
      <c r="J205" s="84"/>
      <c r="K205" s="84"/>
      <c r="L205" s="84"/>
      <c r="M205" s="84"/>
      <c r="N205" s="84"/>
      <c r="O205" s="84"/>
      <c r="P205" s="84"/>
      <c r="Q205" s="84"/>
      <c r="R205" s="84"/>
    </row>
    <row r="206" spans="9:18" ht="12.75">
      <c r="I206" s="84"/>
      <c r="J206" s="84"/>
      <c r="K206" s="84"/>
      <c r="L206" s="84"/>
      <c r="M206" s="84"/>
      <c r="N206" s="84"/>
      <c r="O206" s="84"/>
      <c r="P206" s="84"/>
      <c r="Q206" s="84"/>
      <c r="R206" s="84"/>
    </row>
    <row r="207" spans="9:18" ht="12.75">
      <c r="I207" s="84"/>
      <c r="J207" s="84"/>
      <c r="K207" s="84"/>
      <c r="L207" s="84"/>
      <c r="M207" s="84"/>
      <c r="N207" s="84"/>
      <c r="O207" s="84"/>
      <c r="P207" s="84"/>
      <c r="Q207" s="84"/>
      <c r="R207" s="84"/>
    </row>
    <row r="208" spans="9:18" ht="12.75">
      <c r="I208" s="84"/>
      <c r="J208" s="84"/>
      <c r="K208" s="84"/>
      <c r="L208" s="84"/>
      <c r="M208" s="84"/>
      <c r="N208" s="84"/>
      <c r="O208" s="84"/>
      <c r="P208" s="84"/>
      <c r="Q208" s="84"/>
      <c r="R208" s="84"/>
    </row>
    <row r="209" spans="9:18" ht="12.75">
      <c r="I209" s="84"/>
      <c r="J209" s="84"/>
      <c r="K209" s="84"/>
      <c r="L209" s="84"/>
      <c r="M209" s="84"/>
      <c r="N209" s="84"/>
      <c r="O209" s="84"/>
      <c r="P209" s="84"/>
      <c r="Q209" s="84"/>
      <c r="R209" s="84"/>
    </row>
    <row r="210" spans="9:18" ht="12.75">
      <c r="I210" s="84"/>
      <c r="J210" s="84"/>
      <c r="K210" s="84"/>
      <c r="L210" s="84"/>
      <c r="M210" s="84"/>
      <c r="N210" s="84"/>
      <c r="O210" s="84"/>
      <c r="P210" s="84"/>
      <c r="Q210" s="84"/>
      <c r="R210" s="84"/>
    </row>
    <row r="211" spans="9:18" ht="12.75">
      <c r="I211" s="84"/>
      <c r="J211" s="84"/>
      <c r="K211" s="84"/>
      <c r="L211" s="84"/>
      <c r="M211" s="84"/>
      <c r="N211" s="84"/>
      <c r="O211" s="84"/>
      <c r="P211" s="84"/>
      <c r="Q211" s="84"/>
      <c r="R211" s="84"/>
    </row>
    <row r="212" spans="9:18" ht="12.75">
      <c r="I212" s="84"/>
      <c r="J212" s="84"/>
      <c r="K212" s="84"/>
      <c r="L212" s="84"/>
      <c r="M212" s="84"/>
      <c r="N212" s="84"/>
      <c r="O212" s="84"/>
      <c r="P212" s="84"/>
      <c r="Q212" s="84"/>
      <c r="R212" s="84"/>
    </row>
    <row r="213" spans="9:18" ht="12.75">
      <c r="I213" s="84"/>
      <c r="J213" s="84"/>
      <c r="K213" s="84"/>
      <c r="L213" s="84"/>
      <c r="M213" s="84"/>
      <c r="N213" s="84"/>
      <c r="O213" s="84"/>
      <c r="P213" s="84"/>
      <c r="Q213" s="84"/>
      <c r="R213" s="84"/>
    </row>
    <row r="214" spans="9:18" ht="12.75">
      <c r="I214" s="84"/>
      <c r="J214" s="84"/>
      <c r="K214" s="84"/>
      <c r="L214" s="84"/>
      <c r="M214" s="84"/>
      <c r="N214" s="84"/>
      <c r="O214" s="84"/>
      <c r="P214" s="84"/>
      <c r="Q214" s="84"/>
      <c r="R214" s="84"/>
    </row>
    <row r="215" spans="9:18" ht="12.75">
      <c r="I215" s="84"/>
      <c r="J215" s="84"/>
      <c r="K215" s="84"/>
      <c r="L215" s="84"/>
      <c r="M215" s="84"/>
      <c r="N215" s="84"/>
      <c r="O215" s="84"/>
      <c r="P215" s="84"/>
      <c r="Q215" s="84"/>
      <c r="R215" s="84"/>
    </row>
    <row r="216" spans="9:18" ht="12.75">
      <c r="I216" s="84"/>
      <c r="J216" s="84"/>
      <c r="K216" s="84"/>
      <c r="L216" s="84"/>
      <c r="M216" s="84"/>
      <c r="N216" s="84"/>
      <c r="O216" s="84"/>
      <c r="P216" s="84"/>
      <c r="Q216" s="84"/>
      <c r="R216" s="84"/>
    </row>
    <row r="217" spans="9:18" ht="12.75">
      <c r="I217" s="84"/>
      <c r="J217" s="84"/>
      <c r="K217" s="84"/>
      <c r="L217" s="84"/>
      <c r="M217" s="84"/>
      <c r="N217" s="84"/>
      <c r="O217" s="84"/>
      <c r="P217" s="84"/>
      <c r="Q217" s="84"/>
      <c r="R217" s="84"/>
    </row>
    <row r="218" spans="9:18" ht="12.75">
      <c r="I218" s="84"/>
      <c r="J218" s="84"/>
      <c r="K218" s="84"/>
      <c r="L218" s="84"/>
      <c r="M218" s="84"/>
      <c r="N218" s="84"/>
      <c r="O218" s="84"/>
      <c r="P218" s="84"/>
      <c r="Q218" s="84"/>
      <c r="R218" s="84"/>
    </row>
    <row r="219" spans="9:18" ht="12.75">
      <c r="I219" s="84"/>
      <c r="J219" s="84"/>
      <c r="K219" s="84"/>
      <c r="L219" s="84"/>
      <c r="M219" s="84"/>
      <c r="N219" s="84"/>
      <c r="O219" s="84"/>
      <c r="P219" s="84"/>
      <c r="Q219" s="84"/>
      <c r="R219" s="84"/>
    </row>
    <row r="220" spans="9:18" ht="12.75">
      <c r="I220" s="84"/>
      <c r="J220" s="84"/>
      <c r="K220" s="84"/>
      <c r="L220" s="84"/>
      <c r="M220" s="84"/>
      <c r="N220" s="84"/>
      <c r="O220" s="84"/>
      <c r="P220" s="84"/>
      <c r="Q220" s="84"/>
      <c r="R220" s="84"/>
    </row>
    <row r="221" spans="9:18" ht="12.75">
      <c r="I221" s="84"/>
      <c r="J221" s="84"/>
      <c r="K221" s="84"/>
      <c r="L221" s="84"/>
      <c r="M221" s="84"/>
      <c r="N221" s="84"/>
      <c r="O221" s="84"/>
      <c r="P221" s="84"/>
      <c r="Q221" s="84"/>
      <c r="R221" s="84"/>
    </row>
    <row r="222" spans="9:18" ht="12.75">
      <c r="I222" s="84"/>
      <c r="J222" s="84"/>
      <c r="K222" s="84"/>
      <c r="L222" s="84"/>
      <c r="M222" s="84"/>
      <c r="N222" s="84"/>
      <c r="O222" s="84"/>
      <c r="P222" s="84"/>
      <c r="Q222" s="84"/>
      <c r="R222" s="84"/>
    </row>
    <row r="223" spans="9:18" ht="12.75">
      <c r="I223" s="84"/>
      <c r="J223" s="84"/>
      <c r="K223" s="84"/>
      <c r="L223" s="84"/>
      <c r="M223" s="84"/>
      <c r="N223" s="84"/>
      <c r="O223" s="84"/>
      <c r="P223" s="84"/>
      <c r="Q223" s="84"/>
      <c r="R223" s="84"/>
    </row>
    <row r="224" spans="9:18" ht="12.75">
      <c r="I224" s="84"/>
      <c r="J224" s="84"/>
      <c r="K224" s="84"/>
      <c r="L224" s="84"/>
      <c r="M224" s="84"/>
      <c r="N224" s="84"/>
      <c r="O224" s="84"/>
      <c r="P224" s="84"/>
      <c r="Q224" s="84"/>
      <c r="R224" s="84"/>
    </row>
    <row r="225" spans="9:16" ht="12.75">
      <c r="I225" s="84"/>
      <c r="J225" s="84"/>
      <c r="K225" s="84"/>
      <c r="L225" s="84"/>
      <c r="M225" s="84"/>
      <c r="N225" s="84"/>
      <c r="O225" s="84"/>
      <c r="P225" s="84"/>
    </row>
    <row r="226" spans="9:16" ht="12.75">
      <c r="I226" s="84"/>
      <c r="J226" s="84"/>
      <c r="K226" s="84"/>
      <c r="L226" s="84"/>
      <c r="M226" s="84"/>
      <c r="N226" s="84"/>
      <c r="O226" s="84"/>
      <c r="P226" s="84"/>
    </row>
    <row r="227" spans="9:16" ht="12.75">
      <c r="I227" s="84"/>
      <c r="J227" s="84"/>
      <c r="K227" s="84"/>
      <c r="L227" s="84"/>
      <c r="M227" s="84"/>
      <c r="N227" s="84"/>
      <c r="O227" s="84"/>
      <c r="P227" s="84"/>
    </row>
    <row r="228" spans="9:16" ht="12.75">
      <c r="I228" s="84"/>
      <c r="J228" s="84"/>
      <c r="K228" s="84"/>
      <c r="L228" s="84"/>
      <c r="M228" s="84"/>
      <c r="N228" s="84"/>
      <c r="O228" s="84"/>
      <c r="P228" s="84"/>
    </row>
    <row r="229" spans="9:16" ht="12.75">
      <c r="I229" s="84"/>
      <c r="J229" s="84"/>
      <c r="K229" s="84"/>
      <c r="L229" s="84"/>
      <c r="M229" s="84"/>
      <c r="N229" s="84"/>
      <c r="O229" s="84"/>
      <c r="P229" s="84"/>
    </row>
    <row r="230" spans="9:16" ht="12.75">
      <c r="I230" s="84"/>
      <c r="J230" s="84"/>
      <c r="K230" s="84"/>
      <c r="L230" s="84"/>
      <c r="M230" s="84"/>
      <c r="N230" s="84"/>
      <c r="O230" s="84"/>
      <c r="P230" s="84"/>
    </row>
    <row r="231" spans="9:16" ht="12.75">
      <c r="I231" s="84"/>
      <c r="J231" s="84"/>
      <c r="K231" s="84"/>
      <c r="L231" s="84"/>
      <c r="M231" s="84"/>
      <c r="N231" s="84"/>
      <c r="O231" s="84"/>
      <c r="P231" s="84"/>
    </row>
    <row r="232" spans="9:16" ht="12.75">
      <c r="I232" s="84"/>
      <c r="J232" s="84"/>
      <c r="K232" s="84"/>
      <c r="L232" s="84"/>
      <c r="M232" s="84"/>
      <c r="N232" s="84"/>
      <c r="O232" s="84"/>
      <c r="P232" s="84"/>
    </row>
    <row r="233" spans="9:16" ht="12.75">
      <c r="I233" s="84"/>
      <c r="J233" s="84"/>
      <c r="K233" s="84"/>
      <c r="L233" s="84"/>
      <c r="M233" s="84"/>
      <c r="N233" s="84"/>
      <c r="O233" s="84"/>
      <c r="P233" s="84"/>
    </row>
    <row r="234" spans="9:16" ht="12.75">
      <c r="I234" s="84"/>
      <c r="J234" s="84"/>
      <c r="K234" s="84"/>
      <c r="L234" s="84"/>
      <c r="M234" s="84"/>
      <c r="N234" s="84"/>
      <c r="O234" s="84"/>
      <c r="P234" s="84"/>
    </row>
  </sheetData>
  <sheetProtection/>
  <mergeCells count="15">
    <mergeCell ref="O6:P8"/>
    <mergeCell ref="C46:C47"/>
    <mergeCell ref="I46:I47"/>
    <mergeCell ref="N44:N47"/>
    <mergeCell ref="J46:J47"/>
    <mergeCell ref="K46:K47"/>
    <mergeCell ref="L46:L47"/>
    <mergeCell ref="M45:M47"/>
    <mergeCell ref="O44:O47"/>
    <mergeCell ref="P44:P47"/>
    <mergeCell ref="A6:B8"/>
    <mergeCell ref="C6:D8"/>
    <mergeCell ref="G8:H8"/>
    <mergeCell ref="M7:N8"/>
    <mergeCell ref="A44:B47"/>
  </mergeCells>
  <printOptions horizontalCentered="1"/>
  <pageMargins left="0.19" right="0.19" top="0.54" bottom="0.53" header="0.27" footer="0.25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4"/>
  <sheetViews>
    <sheetView showGridLines="0" zoomScalePageLayoutView="0" workbookViewId="0" topLeftCell="A6">
      <selection activeCell="F31" sqref="F31"/>
    </sheetView>
  </sheetViews>
  <sheetFormatPr defaultColWidth="11.421875" defaultRowHeight="13.5"/>
  <cols>
    <col min="1" max="1" width="6.421875" style="8" customWidth="1"/>
    <col min="2" max="2" width="7.421875" style="8" customWidth="1"/>
    <col min="3" max="3" width="9.00390625" style="8" customWidth="1"/>
    <col min="4" max="4" width="10.28125" style="8" customWidth="1"/>
    <col min="5" max="5" width="9.7109375" style="8" customWidth="1"/>
    <col min="6" max="7" width="9.8515625" style="8" customWidth="1"/>
    <col min="8" max="8" width="10.8515625" style="8" customWidth="1"/>
    <col min="9" max="9" width="9.57421875" style="8" customWidth="1"/>
    <col min="10" max="10" width="11.28125" style="8" customWidth="1"/>
    <col min="11" max="11" width="9.421875" style="8" customWidth="1"/>
    <col min="12" max="12" width="9.57421875" style="8" customWidth="1"/>
    <col min="13" max="13" width="9.8515625" style="8" customWidth="1"/>
    <col min="14" max="14" width="8.8515625" style="8" customWidth="1"/>
    <col min="15" max="15" width="9.421875" style="8" customWidth="1"/>
    <col min="16" max="16" width="8.8515625" style="8" customWidth="1"/>
    <col min="17" max="17" width="10.57421875" style="8" customWidth="1"/>
    <col min="18" max="16384" width="11.421875" style="8" customWidth="1"/>
  </cols>
  <sheetData>
    <row r="2" spans="1:17" ht="20.25" customHeight="1">
      <c r="A2" s="132" t="s">
        <v>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5" ht="16.5" thickBot="1">
      <c r="A3" s="7" t="str">
        <f>+AIBE!$A$3</f>
        <v>ZONE BEAC</v>
      </c>
      <c r="B3" s="7"/>
      <c r="C3" s="7"/>
      <c r="D3" s="7"/>
      <c r="O3" s="9" t="s">
        <v>66</v>
      </c>
    </row>
    <row r="4" spans="1:17" s="40" customFormat="1" ht="15.75" customHeight="1">
      <c r="A4" s="198" t="s">
        <v>30</v>
      </c>
      <c r="B4" s="227"/>
      <c r="C4" s="46" t="s">
        <v>67</v>
      </c>
      <c r="D4" s="47"/>
      <c r="E4" s="47"/>
      <c r="F4" s="47"/>
      <c r="G4" s="47"/>
      <c r="H4" s="48"/>
      <c r="I4" s="206" t="s">
        <v>127</v>
      </c>
      <c r="J4" s="219" t="s">
        <v>169</v>
      </c>
      <c r="K4" s="265"/>
      <c r="L4" s="265"/>
      <c r="M4" s="266"/>
      <c r="N4" s="219" t="s">
        <v>170</v>
      </c>
      <c r="O4" s="265"/>
      <c r="P4" s="266"/>
      <c r="Q4" s="196" t="s">
        <v>129</v>
      </c>
    </row>
    <row r="5" spans="1:17" s="40" customFormat="1" ht="57" customHeight="1">
      <c r="A5" s="261"/>
      <c r="B5" s="262"/>
      <c r="C5" s="135" t="s">
        <v>68</v>
      </c>
      <c r="D5" s="135" t="s">
        <v>69</v>
      </c>
      <c r="E5" s="135" t="s">
        <v>70</v>
      </c>
      <c r="F5" s="135" t="s">
        <v>126</v>
      </c>
      <c r="G5" s="135" t="s">
        <v>71</v>
      </c>
      <c r="H5" s="135" t="s">
        <v>8</v>
      </c>
      <c r="I5" s="263"/>
      <c r="J5" s="135" t="s">
        <v>72</v>
      </c>
      <c r="K5" s="135" t="s">
        <v>128</v>
      </c>
      <c r="L5" s="135" t="s">
        <v>71</v>
      </c>
      <c r="M5" s="135" t="s">
        <v>8</v>
      </c>
      <c r="N5" s="135" t="s">
        <v>73</v>
      </c>
      <c r="O5" s="136" t="s">
        <v>71</v>
      </c>
      <c r="P5" s="136" t="s">
        <v>8</v>
      </c>
      <c r="Q5" s="264"/>
    </row>
    <row r="6" spans="1:18" ht="15" customHeight="1">
      <c r="A6" s="138"/>
      <c r="B6" s="139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2"/>
      <c r="R6" s="41"/>
    </row>
    <row r="7" spans="1:18" ht="15" customHeight="1">
      <c r="A7" s="22">
        <v>2011</v>
      </c>
      <c r="B7" s="27"/>
      <c r="C7" s="24">
        <v>138239</v>
      </c>
      <c r="D7" s="24">
        <v>352071</v>
      </c>
      <c r="E7" s="24">
        <v>7883</v>
      </c>
      <c r="F7" s="24">
        <v>6108160</v>
      </c>
      <c r="G7" s="24">
        <v>1506134</v>
      </c>
      <c r="H7" s="24">
        <v>7614294</v>
      </c>
      <c r="I7" s="24">
        <v>916296</v>
      </c>
      <c r="J7" s="24">
        <v>152732</v>
      </c>
      <c r="K7" s="24">
        <v>0</v>
      </c>
      <c r="L7" s="24">
        <v>488768</v>
      </c>
      <c r="M7" s="24">
        <v>641500</v>
      </c>
      <c r="N7" s="24">
        <v>4944</v>
      </c>
      <c r="O7" s="24">
        <v>411413</v>
      </c>
      <c r="P7" s="24">
        <v>416357</v>
      </c>
      <c r="Q7" s="25">
        <v>7970926</v>
      </c>
      <c r="R7" s="41"/>
    </row>
    <row r="8" spans="1:18" ht="15" customHeight="1">
      <c r="A8" s="22">
        <v>2012</v>
      </c>
      <c r="B8" s="27"/>
      <c r="C8" s="24">
        <v>149332</v>
      </c>
      <c r="D8" s="24">
        <v>186685</v>
      </c>
      <c r="E8" s="24">
        <v>7834</v>
      </c>
      <c r="F8" s="24">
        <v>6813151</v>
      </c>
      <c r="G8" s="24">
        <v>1713591</v>
      </c>
      <c r="H8" s="24">
        <v>8526742</v>
      </c>
      <c r="I8" s="24">
        <v>981836</v>
      </c>
      <c r="J8" s="24">
        <v>150867</v>
      </c>
      <c r="K8" s="24">
        <v>0</v>
      </c>
      <c r="L8" s="24">
        <v>492007</v>
      </c>
      <c r="M8" s="24">
        <v>642874</v>
      </c>
      <c r="N8" s="24">
        <v>4944</v>
      </c>
      <c r="O8" s="24">
        <v>455228</v>
      </c>
      <c r="P8" s="24">
        <v>460172</v>
      </c>
      <c r="Q8" s="25">
        <v>8749383</v>
      </c>
      <c r="R8" s="41"/>
    </row>
    <row r="9" spans="1:18" ht="15" customHeight="1">
      <c r="A9" s="22">
        <v>2013</v>
      </c>
      <c r="B9" s="27"/>
      <c r="C9" s="24">
        <v>102406</v>
      </c>
      <c r="D9" s="24">
        <v>178399</v>
      </c>
      <c r="E9" s="24">
        <v>7582</v>
      </c>
      <c r="F9" s="24">
        <v>4974364</v>
      </c>
      <c r="G9" s="24">
        <v>3514726</v>
      </c>
      <c r="H9" s="24">
        <v>8777477</v>
      </c>
      <c r="I9" s="24">
        <v>1098132</v>
      </c>
      <c r="J9" s="24">
        <v>138069</v>
      </c>
      <c r="K9" s="24">
        <v>0</v>
      </c>
      <c r="L9" s="24">
        <v>516205</v>
      </c>
      <c r="M9" s="24">
        <v>654274</v>
      </c>
      <c r="N9" s="24">
        <v>4944</v>
      </c>
      <c r="O9" s="24">
        <v>497701</v>
      </c>
      <c r="P9" s="24">
        <v>502645</v>
      </c>
      <c r="Q9" s="25">
        <v>8718690</v>
      </c>
      <c r="R9" s="41"/>
    </row>
    <row r="10" spans="1:18" ht="15" customHeight="1">
      <c r="A10" s="22">
        <v>2014</v>
      </c>
      <c r="B10" s="27"/>
      <c r="C10" s="24">
        <v>116297</v>
      </c>
      <c r="D10" s="24">
        <v>189161</v>
      </c>
      <c r="E10" s="24">
        <v>8097</v>
      </c>
      <c r="F10" s="24">
        <v>3847595</v>
      </c>
      <c r="G10" s="24">
        <v>4226321</v>
      </c>
      <c r="H10" s="24">
        <v>8387471</v>
      </c>
      <c r="I10" s="24">
        <v>673041</v>
      </c>
      <c r="J10" s="24">
        <v>155555</v>
      </c>
      <c r="K10" s="24">
        <v>0</v>
      </c>
      <c r="L10" s="24">
        <v>541583</v>
      </c>
      <c r="M10" s="24">
        <v>697138</v>
      </c>
      <c r="N10" s="24">
        <v>4944</v>
      </c>
      <c r="O10" s="24">
        <v>479571</v>
      </c>
      <c r="P10" s="24">
        <v>484515</v>
      </c>
      <c r="Q10" s="25">
        <v>7878859</v>
      </c>
      <c r="R10" s="41"/>
    </row>
    <row r="11" spans="1:18" ht="15" customHeight="1">
      <c r="A11" s="22">
        <v>2015</v>
      </c>
      <c r="B11" s="27"/>
      <c r="C11" s="24">
        <v>129210</v>
      </c>
      <c r="D11" s="24">
        <v>200057</v>
      </c>
      <c r="E11" s="24">
        <v>9095</v>
      </c>
      <c r="F11" s="24">
        <v>3288317</v>
      </c>
      <c r="G11" s="24">
        <v>2611600</v>
      </c>
      <c r="H11" s="24">
        <v>6238279</v>
      </c>
      <c r="I11" s="24">
        <v>735487</v>
      </c>
      <c r="J11" s="24">
        <v>173793</v>
      </c>
      <c r="K11" s="24">
        <v>0</v>
      </c>
      <c r="L11" s="24">
        <v>598581</v>
      </c>
      <c r="M11" s="24">
        <v>772374</v>
      </c>
      <c r="N11" s="24">
        <v>4944</v>
      </c>
      <c r="O11" s="24">
        <v>528350</v>
      </c>
      <c r="P11" s="24">
        <v>533294</v>
      </c>
      <c r="Q11" s="25">
        <v>5668098</v>
      </c>
      <c r="R11" s="41"/>
    </row>
    <row r="12" spans="1:18" ht="15" customHeight="1">
      <c r="A12" s="22">
        <v>2016</v>
      </c>
      <c r="B12" s="27"/>
      <c r="C12" s="24">
        <v>143865</v>
      </c>
      <c r="D12" s="24">
        <v>189567</v>
      </c>
      <c r="E12" s="24">
        <v>22201</v>
      </c>
      <c r="F12" s="24">
        <v>1155952</v>
      </c>
      <c r="G12" s="24">
        <v>1581722</v>
      </c>
      <c r="H12" s="24">
        <v>3093307</v>
      </c>
      <c r="I12" s="24">
        <v>754794</v>
      </c>
      <c r="J12" s="24">
        <v>200697</v>
      </c>
      <c r="K12" s="24">
        <v>0</v>
      </c>
      <c r="L12" s="24">
        <v>638793</v>
      </c>
      <c r="M12" s="24">
        <v>839490</v>
      </c>
      <c r="N12" s="24">
        <v>4944</v>
      </c>
      <c r="O12" s="24">
        <v>587205</v>
      </c>
      <c r="P12" s="24">
        <v>592149</v>
      </c>
      <c r="Q12" s="25">
        <v>2416462</v>
      </c>
      <c r="R12" s="41"/>
    </row>
    <row r="13" spans="1:18" ht="15" customHeight="1">
      <c r="A13" s="22">
        <v>2017</v>
      </c>
      <c r="B13" s="27"/>
      <c r="C13" s="24">
        <v>142195.73114699998</v>
      </c>
      <c r="D13" s="24">
        <v>161859.13825034496</v>
      </c>
      <c r="E13" s="24">
        <v>36045</v>
      </c>
      <c r="F13" s="24">
        <v>2551843.080929804</v>
      </c>
      <c r="G13" s="24">
        <v>324139.22184600006</v>
      </c>
      <c r="H13" s="24">
        <v>3216082.172173149</v>
      </c>
      <c r="I13" s="24">
        <v>803646</v>
      </c>
      <c r="J13" s="24">
        <v>490736</v>
      </c>
      <c r="K13" s="24">
        <v>0</v>
      </c>
      <c r="L13" s="24">
        <v>595603.818951</v>
      </c>
      <c r="M13" s="24">
        <v>1086339.818951</v>
      </c>
      <c r="N13" s="24">
        <v>4944</v>
      </c>
      <c r="O13" s="24">
        <v>606127</v>
      </c>
      <c r="P13" s="24">
        <v>611071</v>
      </c>
      <c r="Q13" s="25">
        <v>2322317.3532221494</v>
      </c>
      <c r="R13" s="41"/>
    </row>
    <row r="14" spans="1:18" ht="15" customHeight="1">
      <c r="A14" s="22">
        <v>2018</v>
      </c>
      <c r="B14" s="27"/>
      <c r="C14" s="24">
        <v>147886.74619799998</v>
      </c>
      <c r="D14" s="24">
        <v>165987.16030938123</v>
      </c>
      <c r="E14" s="24">
        <v>37208</v>
      </c>
      <c r="F14" s="24">
        <v>3359890.629564</v>
      </c>
      <c r="G14" s="24">
        <v>65906.94635599997</v>
      </c>
      <c r="H14" s="24">
        <v>3776879.482427381</v>
      </c>
      <c r="I14" s="24">
        <v>734894</v>
      </c>
      <c r="J14" s="24">
        <v>798243</v>
      </c>
      <c r="K14" s="24">
        <v>0</v>
      </c>
      <c r="L14" s="24">
        <v>599458.97708</v>
      </c>
      <c r="M14" s="24">
        <v>1397701.97708</v>
      </c>
      <c r="N14" s="24">
        <v>4944</v>
      </c>
      <c r="O14" s="24">
        <v>599779</v>
      </c>
      <c r="P14" s="24">
        <v>604723</v>
      </c>
      <c r="Q14" s="25">
        <v>2509348.5053473813</v>
      </c>
      <c r="R14" s="41"/>
    </row>
    <row r="15" spans="1:18" ht="15" customHeight="1">
      <c r="A15" s="22">
        <v>2019</v>
      </c>
      <c r="B15" s="27"/>
      <c r="C15" s="24">
        <v>178656.253489</v>
      </c>
      <c r="D15" s="24">
        <v>166579.16780071682</v>
      </c>
      <c r="E15" s="24">
        <v>38036</v>
      </c>
      <c r="F15" s="24">
        <v>3717153.8767109998</v>
      </c>
      <c r="G15" s="24">
        <v>248254.80724499997</v>
      </c>
      <c r="H15" s="24">
        <v>4348680.105245717</v>
      </c>
      <c r="I15" s="24">
        <v>526616</v>
      </c>
      <c r="J15" s="24">
        <v>1019908</v>
      </c>
      <c r="K15" s="24">
        <v>0</v>
      </c>
      <c r="L15" s="24">
        <v>611469.832196</v>
      </c>
      <c r="M15" s="24">
        <v>1631377.832196</v>
      </c>
      <c r="N15" s="24">
        <v>4944</v>
      </c>
      <c r="O15" s="24">
        <v>584491</v>
      </c>
      <c r="P15" s="24">
        <v>589435</v>
      </c>
      <c r="Q15" s="25">
        <v>2654483.273049717</v>
      </c>
      <c r="R15" s="41"/>
    </row>
    <row r="16" spans="1:18" ht="15" customHeight="1">
      <c r="A16" s="28"/>
      <c r="B16" s="3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  <c r="R16" s="41"/>
    </row>
    <row r="17" spans="1:18" ht="15" customHeight="1">
      <c r="A17" s="30">
        <v>2018</v>
      </c>
      <c r="B17" s="31" t="s">
        <v>183</v>
      </c>
      <c r="C17" s="24">
        <v>142206.227889</v>
      </c>
      <c r="D17" s="24">
        <v>158793.71999336465</v>
      </c>
      <c r="E17" s="24">
        <v>35945</v>
      </c>
      <c r="F17" s="24">
        <v>2617256.5826948043</v>
      </c>
      <c r="G17" s="24">
        <v>148803.02801699995</v>
      </c>
      <c r="H17" s="24">
        <v>3103004.5585941686</v>
      </c>
      <c r="I17" s="24">
        <v>695889</v>
      </c>
      <c r="J17" s="24">
        <v>477088</v>
      </c>
      <c r="K17" s="24">
        <v>0</v>
      </c>
      <c r="L17" s="24">
        <v>600957.933834</v>
      </c>
      <c r="M17" s="24">
        <v>1078045.933834</v>
      </c>
      <c r="N17" s="24">
        <v>4944</v>
      </c>
      <c r="O17" s="24">
        <v>568162</v>
      </c>
      <c r="P17" s="24">
        <v>573106</v>
      </c>
      <c r="Q17" s="25">
        <v>2147741.6247601686</v>
      </c>
      <c r="R17" s="41"/>
    </row>
    <row r="18" spans="1:18" ht="15" customHeight="1">
      <c r="A18" s="30"/>
      <c r="B18" s="31" t="s">
        <v>184</v>
      </c>
      <c r="C18" s="24">
        <v>141798.47752299998</v>
      </c>
      <c r="D18" s="24">
        <v>162967.85033577375</v>
      </c>
      <c r="E18" s="24">
        <v>36760</v>
      </c>
      <c r="F18" s="24">
        <v>2630682.8905008044</v>
      </c>
      <c r="G18" s="24">
        <v>100754.62335400004</v>
      </c>
      <c r="H18" s="24">
        <v>3072963.8417135784</v>
      </c>
      <c r="I18" s="24">
        <v>809958</v>
      </c>
      <c r="J18" s="24">
        <v>513280</v>
      </c>
      <c r="K18" s="24">
        <v>0</v>
      </c>
      <c r="L18" s="24">
        <v>628129.9623980001</v>
      </c>
      <c r="M18" s="24">
        <v>1141409.962398</v>
      </c>
      <c r="N18" s="24">
        <v>4944</v>
      </c>
      <c r="O18" s="24">
        <v>548031</v>
      </c>
      <c r="P18" s="24">
        <v>552975</v>
      </c>
      <c r="Q18" s="25">
        <v>2188536.879315578</v>
      </c>
      <c r="R18" s="41"/>
    </row>
    <row r="19" spans="1:18" ht="15" customHeight="1">
      <c r="A19" s="30"/>
      <c r="B19" s="31" t="s">
        <v>185</v>
      </c>
      <c r="C19" s="24">
        <v>134678.642038</v>
      </c>
      <c r="D19" s="24">
        <v>162254.63826641132</v>
      </c>
      <c r="E19" s="24">
        <v>36894</v>
      </c>
      <c r="F19" s="24">
        <v>2732975.473264804</v>
      </c>
      <c r="G19" s="24">
        <v>121105.18713299988</v>
      </c>
      <c r="H19" s="24">
        <v>3187907.9407022153</v>
      </c>
      <c r="I19" s="24">
        <v>727619</v>
      </c>
      <c r="J19" s="24">
        <v>648135</v>
      </c>
      <c r="K19" s="24">
        <v>0</v>
      </c>
      <c r="L19" s="24">
        <v>601766.796105</v>
      </c>
      <c r="M19" s="24">
        <v>1249901.796105</v>
      </c>
      <c r="N19" s="24">
        <v>4944</v>
      </c>
      <c r="O19" s="24">
        <v>586631</v>
      </c>
      <c r="P19" s="24">
        <v>591575</v>
      </c>
      <c r="Q19" s="25">
        <v>2074050.1445972156</v>
      </c>
      <c r="R19" s="41"/>
    </row>
    <row r="20" spans="1:18" ht="15" customHeight="1">
      <c r="A20" s="30"/>
      <c r="B20" s="31" t="s">
        <v>186</v>
      </c>
      <c r="C20" s="24">
        <v>147886.74619799998</v>
      </c>
      <c r="D20" s="24">
        <v>165987.16030938123</v>
      </c>
      <c r="E20" s="24">
        <v>37208</v>
      </c>
      <c r="F20" s="24">
        <v>3359890.629564</v>
      </c>
      <c r="G20" s="24">
        <v>65906.94635599997</v>
      </c>
      <c r="H20" s="24">
        <v>3776879.482427381</v>
      </c>
      <c r="I20" s="24">
        <v>734894</v>
      </c>
      <c r="J20" s="24">
        <v>798243</v>
      </c>
      <c r="K20" s="24">
        <v>0</v>
      </c>
      <c r="L20" s="24">
        <v>599458.97708</v>
      </c>
      <c r="M20" s="24">
        <v>1397701.97708</v>
      </c>
      <c r="N20" s="24">
        <v>4944</v>
      </c>
      <c r="O20" s="24">
        <v>599779</v>
      </c>
      <c r="P20" s="24">
        <v>604723</v>
      </c>
      <c r="Q20" s="25">
        <v>2509348.5053473813</v>
      </c>
      <c r="R20" s="41"/>
    </row>
    <row r="21" spans="1:18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  <c r="R21" s="41"/>
    </row>
    <row r="22" spans="1:18" ht="15" customHeight="1">
      <c r="A22" s="30">
        <v>2019</v>
      </c>
      <c r="B22" s="31" t="s">
        <v>183</v>
      </c>
      <c r="C22" s="24">
        <v>152864.505503</v>
      </c>
      <c r="D22" s="24">
        <v>166334.29257038003</v>
      </c>
      <c r="E22" s="24">
        <v>38030</v>
      </c>
      <c r="F22" s="24">
        <v>3309941.481769</v>
      </c>
      <c r="G22" s="24">
        <v>221997.19429800002</v>
      </c>
      <c r="H22" s="24">
        <v>3889167.4741403805</v>
      </c>
      <c r="I22" s="24">
        <v>632022</v>
      </c>
      <c r="J22" s="24">
        <v>801762</v>
      </c>
      <c r="K22" s="24">
        <v>0</v>
      </c>
      <c r="L22" s="24">
        <v>606000.231972</v>
      </c>
      <c r="M22" s="24">
        <v>1407762.231972</v>
      </c>
      <c r="N22" s="24">
        <v>4944</v>
      </c>
      <c r="O22" s="24">
        <v>628450</v>
      </c>
      <c r="P22" s="24">
        <v>633394</v>
      </c>
      <c r="Q22" s="25">
        <v>2480033.24216838</v>
      </c>
      <c r="R22" s="41"/>
    </row>
    <row r="23" spans="1:18" ht="15" customHeight="1">
      <c r="A23" s="30"/>
      <c r="B23" s="31" t="s">
        <v>184</v>
      </c>
      <c r="C23" s="24">
        <v>164251.975439</v>
      </c>
      <c r="D23" s="24">
        <v>166282.6601064013</v>
      </c>
      <c r="E23" s="24">
        <v>37764.31113844829</v>
      </c>
      <c r="F23" s="24">
        <v>3827304.88382</v>
      </c>
      <c r="G23" s="24">
        <v>84357.99836200001</v>
      </c>
      <c r="H23" s="24">
        <v>4279961.828865849</v>
      </c>
      <c r="I23" s="24">
        <v>541209</v>
      </c>
      <c r="J23" s="24">
        <v>797093.7036722092</v>
      </c>
      <c r="K23" s="24">
        <v>0</v>
      </c>
      <c r="L23" s="24">
        <v>626561.6033944596</v>
      </c>
      <c r="M23" s="24">
        <v>1423655.3070666688</v>
      </c>
      <c r="N23" s="24">
        <v>4944</v>
      </c>
      <c r="O23" s="24">
        <v>631392</v>
      </c>
      <c r="P23" s="24">
        <v>636336</v>
      </c>
      <c r="Q23" s="25">
        <v>2761179.5217991807</v>
      </c>
      <c r="R23" s="41"/>
    </row>
    <row r="24" spans="1:18" ht="15" customHeight="1">
      <c r="A24" s="30"/>
      <c r="B24" s="31" t="s">
        <v>185</v>
      </c>
      <c r="C24" s="24">
        <v>180420.091812</v>
      </c>
      <c r="D24" s="24">
        <v>170832.55108070286</v>
      </c>
      <c r="E24" s="24">
        <v>38532</v>
      </c>
      <c r="F24" s="24">
        <v>3636808.575808</v>
      </c>
      <c r="G24" s="24">
        <v>54460.52934299997</v>
      </c>
      <c r="H24" s="24">
        <v>4081053.748043703</v>
      </c>
      <c r="I24" s="24">
        <v>592745</v>
      </c>
      <c r="J24" s="24">
        <v>914487</v>
      </c>
      <c r="K24" s="24">
        <v>0</v>
      </c>
      <c r="L24" s="24">
        <v>608187.832196</v>
      </c>
      <c r="M24" s="24">
        <v>1522674.832196</v>
      </c>
      <c r="N24" s="24">
        <v>4944</v>
      </c>
      <c r="O24" s="24">
        <v>657597</v>
      </c>
      <c r="P24" s="24">
        <v>662541</v>
      </c>
      <c r="Q24" s="25">
        <v>2488582.915847703</v>
      </c>
      <c r="R24" s="41"/>
    </row>
    <row r="25" spans="1:18" ht="15" customHeight="1">
      <c r="A25" s="30"/>
      <c r="B25" s="31" t="s">
        <v>186</v>
      </c>
      <c r="C25" s="24">
        <v>178656.253489</v>
      </c>
      <c r="D25" s="24">
        <v>166579.16780071682</v>
      </c>
      <c r="E25" s="24">
        <v>38036</v>
      </c>
      <c r="F25" s="24">
        <v>3717153.8767109998</v>
      </c>
      <c r="G25" s="24">
        <v>248254.80724499997</v>
      </c>
      <c r="H25" s="24">
        <v>4348680.105245717</v>
      </c>
      <c r="I25" s="24">
        <v>526616</v>
      </c>
      <c r="J25" s="24">
        <v>1019908</v>
      </c>
      <c r="K25" s="24">
        <v>0</v>
      </c>
      <c r="L25" s="24">
        <v>611469.832196</v>
      </c>
      <c r="M25" s="24">
        <v>1631377.832196</v>
      </c>
      <c r="N25" s="24">
        <v>4944</v>
      </c>
      <c r="O25" s="24">
        <v>584491</v>
      </c>
      <c r="P25" s="24">
        <v>589435</v>
      </c>
      <c r="Q25" s="25">
        <v>2654483.273049717</v>
      </c>
      <c r="R25" s="41"/>
    </row>
    <row r="26" spans="1:18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  <c r="R26" s="41"/>
    </row>
    <row r="27" spans="1:18" ht="15" customHeight="1">
      <c r="A27" s="30">
        <v>2020</v>
      </c>
      <c r="B27" s="31" t="s">
        <v>188</v>
      </c>
      <c r="C27" s="24">
        <v>188598.35006700002</v>
      </c>
      <c r="D27" s="24">
        <v>169923.10812188234</v>
      </c>
      <c r="E27" s="24">
        <v>38344</v>
      </c>
      <c r="F27" s="24">
        <v>3655809.140612</v>
      </c>
      <c r="G27" s="24">
        <v>456524.66758699995</v>
      </c>
      <c r="H27" s="24">
        <v>4509199.266387883</v>
      </c>
      <c r="I27" s="24">
        <v>520380</v>
      </c>
      <c r="J27" s="24">
        <v>1082360</v>
      </c>
      <c r="K27" s="24">
        <v>0</v>
      </c>
      <c r="L27" s="24">
        <v>607378.5458450001</v>
      </c>
      <c r="M27" s="24">
        <v>1689738.545845</v>
      </c>
      <c r="N27" s="24">
        <v>4944</v>
      </c>
      <c r="O27" s="24">
        <v>596890</v>
      </c>
      <c r="P27" s="24">
        <v>601834</v>
      </c>
      <c r="Q27" s="25">
        <v>2738006.7205428826</v>
      </c>
      <c r="R27" s="41"/>
    </row>
    <row r="28" spans="1:18" ht="15" customHeight="1">
      <c r="A28" s="30"/>
      <c r="B28" s="31" t="s">
        <v>189</v>
      </c>
      <c r="C28" s="24">
        <v>198882.943823</v>
      </c>
      <c r="D28" s="24">
        <v>168619.54290680186</v>
      </c>
      <c r="E28" s="24">
        <v>38448</v>
      </c>
      <c r="F28" s="24">
        <v>3852136.060987</v>
      </c>
      <c r="G28" s="24">
        <v>369739.13454999996</v>
      </c>
      <c r="H28" s="24">
        <v>4627825.682266802</v>
      </c>
      <c r="I28" s="24">
        <v>507480</v>
      </c>
      <c r="J28" s="24">
        <v>1085275</v>
      </c>
      <c r="K28" s="24">
        <v>0</v>
      </c>
      <c r="L28" s="24">
        <v>619872.928823</v>
      </c>
      <c r="M28" s="24">
        <v>1705147.928823</v>
      </c>
      <c r="N28" s="24">
        <v>4944</v>
      </c>
      <c r="O28" s="24">
        <v>543260</v>
      </c>
      <c r="P28" s="24">
        <v>548204</v>
      </c>
      <c r="Q28" s="25">
        <v>2881953.753443802</v>
      </c>
      <c r="R28" s="41"/>
    </row>
    <row r="29" spans="1:18" ht="15" customHeight="1">
      <c r="A29" s="30"/>
      <c r="B29" s="31" t="s">
        <v>183</v>
      </c>
      <c r="C29" s="24">
        <v>194229.268093</v>
      </c>
      <c r="D29" s="24">
        <v>167483.05825229583</v>
      </c>
      <c r="E29" s="24">
        <v>38517</v>
      </c>
      <c r="F29" s="24">
        <v>3852174.785168</v>
      </c>
      <c r="G29" s="24">
        <v>321302.019476</v>
      </c>
      <c r="H29" s="24">
        <v>4573706.130989296</v>
      </c>
      <c r="I29" s="24">
        <v>475276</v>
      </c>
      <c r="J29" s="24">
        <v>1081204</v>
      </c>
      <c r="K29" s="24">
        <v>0</v>
      </c>
      <c r="L29" s="24">
        <v>627228.179853</v>
      </c>
      <c r="M29" s="24">
        <v>1708432.179853</v>
      </c>
      <c r="N29" s="24">
        <v>4944</v>
      </c>
      <c r="O29" s="24">
        <v>475039</v>
      </c>
      <c r="P29" s="24">
        <v>479983</v>
      </c>
      <c r="Q29" s="25">
        <v>2860566.9511362957</v>
      </c>
      <c r="R29" s="41"/>
    </row>
    <row r="30" spans="1:18" ht="15" customHeight="1">
      <c r="A30" s="30"/>
      <c r="B30" s="31" t="s">
        <v>190</v>
      </c>
      <c r="C30" s="24">
        <v>178618.26792800002</v>
      </c>
      <c r="D30" s="24">
        <v>170233.51898449543</v>
      </c>
      <c r="E30" s="24">
        <v>38844</v>
      </c>
      <c r="F30" s="24">
        <v>3928322.959262</v>
      </c>
      <c r="G30" s="24">
        <v>470066.44383500004</v>
      </c>
      <c r="H30" s="24">
        <v>4786085.190009495</v>
      </c>
      <c r="I30" s="24">
        <v>495028</v>
      </c>
      <c r="J30" s="24">
        <v>1199957.108390005</v>
      </c>
      <c r="K30" s="24">
        <v>0</v>
      </c>
      <c r="L30" s="24">
        <v>625257.179853</v>
      </c>
      <c r="M30" s="24">
        <v>1825214.288243005</v>
      </c>
      <c r="N30" s="24">
        <v>4944</v>
      </c>
      <c r="O30" s="24">
        <v>536281</v>
      </c>
      <c r="P30" s="24">
        <v>541225</v>
      </c>
      <c r="Q30" s="25">
        <v>2914673.90176649</v>
      </c>
      <c r="R30" s="41"/>
    </row>
    <row r="31" spans="1:18" ht="15" customHeight="1">
      <c r="A31" s="30"/>
      <c r="B31" s="31" t="s">
        <v>191</v>
      </c>
      <c r="C31" s="24">
        <v>206297.48594699998</v>
      </c>
      <c r="D31" s="24">
        <v>165645.93517580832</v>
      </c>
      <c r="E31" s="24">
        <v>38094</v>
      </c>
      <c r="F31" s="24">
        <v>4322969.702144001</v>
      </c>
      <c r="G31" s="24">
        <v>277317.85344499996</v>
      </c>
      <c r="H31" s="24">
        <v>5010324.976711809</v>
      </c>
      <c r="I31" s="24">
        <v>497078</v>
      </c>
      <c r="J31" s="24">
        <v>1223309</v>
      </c>
      <c r="K31" s="24">
        <v>0</v>
      </c>
      <c r="L31" s="24">
        <v>629678.179853</v>
      </c>
      <c r="M31" s="24">
        <v>1852987.179853</v>
      </c>
      <c r="N31" s="24">
        <v>4944</v>
      </c>
      <c r="O31" s="24">
        <v>513901</v>
      </c>
      <c r="P31" s="24">
        <v>518845</v>
      </c>
      <c r="Q31" s="25">
        <v>3135570.796858808</v>
      </c>
      <c r="R31" s="41"/>
    </row>
    <row r="32" spans="1:18" ht="15" customHeight="1">
      <c r="A32" s="30"/>
      <c r="B32" s="31" t="s">
        <v>184</v>
      </c>
      <c r="C32" s="24">
        <v>208277.910148</v>
      </c>
      <c r="D32" s="24">
        <v>165169.3496677838</v>
      </c>
      <c r="E32" s="24">
        <v>37984</v>
      </c>
      <c r="F32" s="24">
        <v>4264108.307399999</v>
      </c>
      <c r="G32" s="24">
        <v>226812.35773600003</v>
      </c>
      <c r="H32" s="24">
        <v>4902351.924951783</v>
      </c>
      <c r="I32" s="24">
        <v>409198</v>
      </c>
      <c r="J32" s="24">
        <v>1287584</v>
      </c>
      <c r="K32" s="24">
        <v>0</v>
      </c>
      <c r="L32" s="24">
        <v>636452.179853</v>
      </c>
      <c r="M32" s="24">
        <v>1924036.179853</v>
      </c>
      <c r="N32" s="24">
        <v>4944</v>
      </c>
      <c r="O32" s="24">
        <v>452025</v>
      </c>
      <c r="P32" s="24">
        <v>456969</v>
      </c>
      <c r="Q32" s="25">
        <v>2930544.7450987836</v>
      </c>
      <c r="R32" s="41"/>
    </row>
    <row r="33" spans="1:18" ht="15" customHeight="1">
      <c r="A33" s="30"/>
      <c r="B33" s="31" t="s">
        <v>192</v>
      </c>
      <c r="C33" s="24">
        <v>220703.621001</v>
      </c>
      <c r="D33" s="24">
        <v>162196.41476849793</v>
      </c>
      <c r="E33" s="24">
        <v>36875</v>
      </c>
      <c r="F33" s="24">
        <v>4010602.490252</v>
      </c>
      <c r="G33" s="24">
        <v>249400.09852899995</v>
      </c>
      <c r="H33" s="24">
        <v>4679777.624550497</v>
      </c>
      <c r="I33" s="24">
        <v>392396</v>
      </c>
      <c r="J33" s="24">
        <v>1288300</v>
      </c>
      <c r="K33" s="24">
        <v>0</v>
      </c>
      <c r="L33" s="24">
        <v>640424.179853</v>
      </c>
      <c r="M33" s="24">
        <v>1928724.179853</v>
      </c>
      <c r="N33" s="24">
        <v>4944</v>
      </c>
      <c r="O33" s="24">
        <v>477735</v>
      </c>
      <c r="P33" s="24">
        <v>482679</v>
      </c>
      <c r="Q33" s="25">
        <v>2660770.444697498</v>
      </c>
      <c r="R33" s="41"/>
    </row>
    <row r="34" spans="1:18" ht="15" customHeight="1">
      <c r="A34" s="30"/>
      <c r="B34" s="31" t="s">
        <v>193</v>
      </c>
      <c r="C34" s="24">
        <v>217039.678736</v>
      </c>
      <c r="D34" s="24">
        <v>159893.92641345164</v>
      </c>
      <c r="E34" s="24">
        <v>36742</v>
      </c>
      <c r="F34" s="24">
        <v>3841350.616</v>
      </c>
      <c r="G34" s="24">
        <v>259405.2254809999</v>
      </c>
      <c r="H34" s="24">
        <v>4514431.446630452</v>
      </c>
      <c r="I34" s="24">
        <v>351415</v>
      </c>
      <c r="J34" s="24">
        <v>1451849.736292453</v>
      </c>
      <c r="K34" s="24">
        <v>0</v>
      </c>
      <c r="L34" s="24">
        <v>637382.893266</v>
      </c>
      <c r="M34" s="24">
        <v>2089232.6295584529</v>
      </c>
      <c r="N34" s="24">
        <v>4944</v>
      </c>
      <c r="O34" s="24">
        <v>424464</v>
      </c>
      <c r="P34" s="24">
        <v>429408</v>
      </c>
      <c r="Q34" s="25">
        <v>2347205.8170719985</v>
      </c>
      <c r="R34" s="41"/>
    </row>
    <row r="35" spans="1:18" ht="15" customHeight="1">
      <c r="A35" s="30"/>
      <c r="B35" s="31" t="s">
        <v>185</v>
      </c>
      <c r="C35" s="24">
        <v>213189.561426</v>
      </c>
      <c r="D35" s="24">
        <v>161666.10718602643</v>
      </c>
      <c r="E35" s="24">
        <v>37172</v>
      </c>
      <c r="F35" s="24">
        <v>3915352.419703</v>
      </c>
      <c r="G35" s="24">
        <v>284924.49060900003</v>
      </c>
      <c r="H35" s="24">
        <v>4612304.578924027</v>
      </c>
      <c r="I35" s="24">
        <v>344967</v>
      </c>
      <c r="J35" s="24">
        <v>1468691</v>
      </c>
      <c r="K35" s="24">
        <v>0</v>
      </c>
      <c r="L35" s="24">
        <v>637064.377216</v>
      </c>
      <c r="M35" s="24">
        <v>2105755.377216</v>
      </c>
      <c r="N35" s="24">
        <v>4944</v>
      </c>
      <c r="O35" s="24">
        <v>449192</v>
      </c>
      <c r="P35" s="24">
        <v>454136</v>
      </c>
      <c r="Q35" s="25">
        <v>2397380.201708026</v>
      </c>
      <c r="R35" s="41"/>
    </row>
    <row r="36" spans="1:18" ht="15" customHeight="1">
      <c r="A36" s="30"/>
      <c r="B36" s="31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5">
        <v>0</v>
      </c>
      <c r="R36" s="41"/>
    </row>
    <row r="37" spans="1:18" ht="15" customHeight="1">
      <c r="A37" s="30"/>
      <c r="B37" s="31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5">
        <v>0</v>
      </c>
      <c r="R37" s="41"/>
    </row>
    <row r="38" spans="1:18" ht="15" customHeight="1">
      <c r="A38" s="30"/>
      <c r="B38" s="31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5">
        <v>0</v>
      </c>
      <c r="R38" s="41"/>
    </row>
    <row r="39" spans="1:18" ht="15" customHeight="1" thickBot="1">
      <c r="A39" s="88"/>
      <c r="B39" s="89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8"/>
      <c r="R39" s="41"/>
    </row>
    <row r="40" spans="3:18" ht="15" customHeight="1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3:18" ht="12.75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3:18" ht="12.75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3:18" ht="12.75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4" spans="3:18" ht="12.75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</sheetData>
  <sheetProtection/>
  <mergeCells count="5">
    <mergeCell ref="A4:B5"/>
    <mergeCell ref="I4:I5"/>
    <mergeCell ref="Q4:Q5"/>
    <mergeCell ref="J4:M4"/>
    <mergeCell ref="N4:P4"/>
  </mergeCells>
  <printOptions horizontalCentered="1"/>
  <pageMargins left="0.48" right="0.2" top="0.85" bottom="0.984251968503937" header="0.53" footer="0.5118110236220472"/>
  <pageSetup fitToHeight="1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showGridLines="0" zoomScalePageLayoutView="0" workbookViewId="0" topLeftCell="A7">
      <selection activeCell="G22" sqref="G22"/>
    </sheetView>
  </sheetViews>
  <sheetFormatPr defaultColWidth="11.421875" defaultRowHeight="13.5"/>
  <cols>
    <col min="1" max="1" width="6.7109375" style="8" customWidth="1"/>
    <col min="2" max="2" width="12.57421875" style="8" customWidth="1"/>
    <col min="3" max="3" width="10.57421875" style="8" customWidth="1"/>
    <col min="4" max="4" width="13.28125" style="8" customWidth="1"/>
    <col min="5" max="5" width="9.7109375" style="8" customWidth="1"/>
    <col min="6" max="6" width="9.57421875" style="8" customWidth="1"/>
    <col min="7" max="7" width="8.8515625" style="8" customWidth="1"/>
    <col min="8" max="10" width="10.00390625" style="8" customWidth="1"/>
    <col min="11" max="11" width="10.57421875" style="8" customWidth="1"/>
    <col min="12" max="12" width="9.8515625" style="8" customWidth="1"/>
    <col min="13" max="13" width="8.28125" style="8" customWidth="1"/>
    <col min="14" max="14" width="10.28125" style="8" customWidth="1"/>
    <col min="15" max="15" width="9.421875" style="8" customWidth="1"/>
    <col min="16" max="16" width="9.8515625" style="8" customWidth="1"/>
    <col min="17" max="17" width="9.421875" style="8" customWidth="1"/>
    <col min="18" max="18" width="10.28125" style="8" customWidth="1"/>
    <col min="19" max="16384" width="11.421875" style="8" customWidth="1"/>
  </cols>
  <sheetData>
    <row r="2" spans="1:18" ht="15.75">
      <c r="A2" s="132" t="s">
        <v>74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8" ht="16.5" thickBot="1">
      <c r="A3" s="7" t="str">
        <f>+AEN!$A3</f>
        <v>ZONE BEAC</v>
      </c>
      <c r="B3" s="7"/>
      <c r="C3" s="7"/>
      <c r="D3" s="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75</v>
      </c>
      <c r="Q3" s="1"/>
      <c r="R3" s="1"/>
    </row>
    <row r="4" spans="1:18" ht="30" customHeight="1">
      <c r="A4" s="198" t="s">
        <v>30</v>
      </c>
      <c r="B4" s="227"/>
      <c r="C4" s="46" t="s">
        <v>76</v>
      </c>
      <c r="D4" s="47"/>
      <c r="E4" s="47"/>
      <c r="F4" s="47"/>
      <c r="G4" s="47"/>
      <c r="H4" s="47"/>
      <c r="I4" s="47"/>
      <c r="J4" s="48"/>
      <c r="K4" s="206" t="s">
        <v>77</v>
      </c>
      <c r="L4" s="219" t="s">
        <v>78</v>
      </c>
      <c r="M4" s="265"/>
      <c r="N4" s="265"/>
      <c r="O4" s="265"/>
      <c r="P4" s="265"/>
      <c r="Q4" s="272"/>
      <c r="R4" s="196" t="s">
        <v>168</v>
      </c>
    </row>
    <row r="5" spans="1:18" ht="15.75" customHeight="1">
      <c r="A5" s="241"/>
      <c r="B5" s="242"/>
      <c r="C5" s="95" t="s">
        <v>79</v>
      </c>
      <c r="D5" s="96"/>
      <c r="E5" s="96"/>
      <c r="F5" s="97"/>
      <c r="G5" s="267" t="s">
        <v>80</v>
      </c>
      <c r="H5" s="268"/>
      <c r="I5" s="269"/>
      <c r="J5" s="270" t="s">
        <v>166</v>
      </c>
      <c r="K5" s="263"/>
      <c r="L5" s="96" t="s">
        <v>79</v>
      </c>
      <c r="M5" s="96"/>
      <c r="N5" s="96"/>
      <c r="O5" s="97"/>
      <c r="P5" s="270" t="s">
        <v>33</v>
      </c>
      <c r="Q5" s="270" t="s">
        <v>167</v>
      </c>
      <c r="R5" s="271"/>
    </row>
    <row r="6" spans="1:18" ht="72" customHeight="1">
      <c r="A6" s="261"/>
      <c r="B6" s="262"/>
      <c r="C6" s="135" t="s">
        <v>163</v>
      </c>
      <c r="D6" s="135" t="s">
        <v>164</v>
      </c>
      <c r="E6" s="135" t="s">
        <v>165</v>
      </c>
      <c r="F6" s="135" t="s">
        <v>8</v>
      </c>
      <c r="G6" s="135" t="s">
        <v>132</v>
      </c>
      <c r="H6" s="135" t="s">
        <v>130</v>
      </c>
      <c r="I6" s="135" t="s">
        <v>8</v>
      </c>
      <c r="J6" s="263"/>
      <c r="K6" s="142" t="s">
        <v>72</v>
      </c>
      <c r="L6" s="143" t="s">
        <v>81</v>
      </c>
      <c r="M6" s="135" t="s">
        <v>73</v>
      </c>
      <c r="N6" s="136" t="s">
        <v>71</v>
      </c>
      <c r="O6" s="136" t="s">
        <v>8</v>
      </c>
      <c r="P6" s="263"/>
      <c r="Q6" s="263"/>
      <c r="R6" s="264"/>
    </row>
    <row r="7" spans="1:18" ht="15" customHeight="1">
      <c r="A7" s="138"/>
      <c r="B7" s="139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6"/>
    </row>
    <row r="8" spans="1:18" ht="15" customHeight="1">
      <c r="A8" s="22">
        <v>2011</v>
      </c>
      <c r="B8" s="27"/>
      <c r="C8" s="192">
        <v>475194</v>
      </c>
      <c r="D8" s="194">
        <v>0</v>
      </c>
      <c r="E8" s="192">
        <v>79306</v>
      </c>
      <c r="F8" s="192">
        <v>554500</v>
      </c>
      <c r="G8" s="192">
        <v>136418</v>
      </c>
      <c r="H8" s="192">
        <v>3336955</v>
      </c>
      <c r="I8" s="192">
        <v>3473373</v>
      </c>
      <c r="J8" s="192">
        <v>-2918873</v>
      </c>
      <c r="K8" s="192">
        <v>152732</v>
      </c>
      <c r="L8" s="192">
        <v>197692</v>
      </c>
      <c r="M8" s="192">
        <v>4944</v>
      </c>
      <c r="N8" s="192">
        <v>364232</v>
      </c>
      <c r="O8" s="192">
        <v>566868</v>
      </c>
      <c r="P8" s="192">
        <v>827165</v>
      </c>
      <c r="Q8" s="192">
        <v>-260297</v>
      </c>
      <c r="R8" s="191">
        <v>-3026438</v>
      </c>
    </row>
    <row r="9" spans="1:18" ht="15" customHeight="1">
      <c r="A9" s="22">
        <v>2012</v>
      </c>
      <c r="B9" s="27"/>
      <c r="C9" s="192">
        <v>480336</v>
      </c>
      <c r="D9" s="194">
        <v>0</v>
      </c>
      <c r="E9" s="192">
        <v>80583</v>
      </c>
      <c r="F9" s="192">
        <v>560919</v>
      </c>
      <c r="G9" s="192">
        <v>120678</v>
      </c>
      <c r="H9" s="192">
        <v>2962399</v>
      </c>
      <c r="I9" s="192">
        <v>3083077</v>
      </c>
      <c r="J9" s="192">
        <v>-2522158</v>
      </c>
      <c r="K9" s="192">
        <v>150867</v>
      </c>
      <c r="L9" s="192">
        <v>207850</v>
      </c>
      <c r="M9" s="192">
        <v>4944</v>
      </c>
      <c r="N9" s="192">
        <v>548702</v>
      </c>
      <c r="O9" s="192">
        <v>761496</v>
      </c>
      <c r="P9" s="192">
        <v>885033</v>
      </c>
      <c r="Q9" s="192">
        <v>-123537</v>
      </c>
      <c r="R9" s="191">
        <v>-2494828</v>
      </c>
    </row>
    <row r="10" spans="1:18" ht="15" customHeight="1">
      <c r="A10" s="22">
        <v>2013</v>
      </c>
      <c r="B10" s="27"/>
      <c r="C10" s="192">
        <v>477914</v>
      </c>
      <c r="D10" s="194">
        <v>0</v>
      </c>
      <c r="E10" s="192">
        <v>83216</v>
      </c>
      <c r="F10" s="192">
        <v>561130</v>
      </c>
      <c r="G10" s="192">
        <v>137507</v>
      </c>
      <c r="H10" s="192">
        <v>3361239</v>
      </c>
      <c r="I10" s="192">
        <v>3498746</v>
      </c>
      <c r="J10" s="192">
        <v>-2937616</v>
      </c>
      <c r="K10" s="192">
        <v>138069</v>
      </c>
      <c r="L10" s="192">
        <v>294304</v>
      </c>
      <c r="M10" s="192">
        <v>4944</v>
      </c>
      <c r="N10" s="192">
        <v>557972</v>
      </c>
      <c r="O10" s="192">
        <v>857220</v>
      </c>
      <c r="P10" s="192">
        <v>1102088</v>
      </c>
      <c r="Q10" s="192">
        <v>-244868</v>
      </c>
      <c r="R10" s="191">
        <v>-3044415</v>
      </c>
    </row>
    <row r="11" spans="1:18" ht="15" customHeight="1">
      <c r="A11" s="22">
        <v>2014</v>
      </c>
      <c r="B11" s="27"/>
      <c r="C11" s="192">
        <v>1193877</v>
      </c>
      <c r="D11" s="194">
        <v>0</v>
      </c>
      <c r="E11" s="192">
        <v>83867</v>
      </c>
      <c r="F11" s="192">
        <v>1277744</v>
      </c>
      <c r="G11" s="192">
        <v>137046</v>
      </c>
      <c r="H11" s="192">
        <v>2733612</v>
      </c>
      <c r="I11" s="192">
        <v>2870658</v>
      </c>
      <c r="J11" s="192">
        <v>-1592914</v>
      </c>
      <c r="K11" s="192">
        <v>155555</v>
      </c>
      <c r="L11" s="192">
        <v>339149</v>
      </c>
      <c r="M11" s="192">
        <v>4944</v>
      </c>
      <c r="N11" s="192">
        <v>736901</v>
      </c>
      <c r="O11" s="192">
        <v>1080994</v>
      </c>
      <c r="P11" s="192">
        <v>1441749</v>
      </c>
      <c r="Q11" s="192">
        <v>-360755</v>
      </c>
      <c r="R11" s="191">
        <v>-1798114</v>
      </c>
    </row>
    <row r="12" spans="1:18" ht="15" customHeight="1">
      <c r="A12" s="22">
        <v>2015</v>
      </c>
      <c r="B12" s="27"/>
      <c r="C12" s="192">
        <v>2130220</v>
      </c>
      <c r="D12" s="194">
        <v>0</v>
      </c>
      <c r="E12" s="192">
        <v>83867</v>
      </c>
      <c r="F12" s="192">
        <v>2214087</v>
      </c>
      <c r="G12" s="192">
        <v>100429</v>
      </c>
      <c r="H12" s="192">
        <v>2343545</v>
      </c>
      <c r="I12" s="192">
        <v>2443974</v>
      </c>
      <c r="J12" s="192">
        <v>-229887</v>
      </c>
      <c r="K12" s="192">
        <v>173793</v>
      </c>
      <c r="L12" s="192">
        <v>586661</v>
      </c>
      <c r="M12" s="192">
        <v>4944</v>
      </c>
      <c r="N12" s="192">
        <v>714033</v>
      </c>
      <c r="O12" s="192">
        <v>1305638</v>
      </c>
      <c r="P12" s="192">
        <v>1424933</v>
      </c>
      <c r="Q12" s="192">
        <v>-119295</v>
      </c>
      <c r="R12" s="191">
        <v>-175389</v>
      </c>
    </row>
    <row r="13" spans="1:18" ht="15" customHeight="1">
      <c r="A13" s="22">
        <v>2016</v>
      </c>
      <c r="B13" s="27"/>
      <c r="C13" s="192">
        <v>2360435</v>
      </c>
      <c r="D13" s="194">
        <v>0</v>
      </c>
      <c r="E13" s="192">
        <v>85669</v>
      </c>
      <c r="F13" s="192">
        <v>2446104</v>
      </c>
      <c r="G13" s="192">
        <v>123391</v>
      </c>
      <c r="H13" s="192">
        <v>873105</v>
      </c>
      <c r="I13" s="192">
        <v>996496</v>
      </c>
      <c r="J13" s="192">
        <v>1449608</v>
      </c>
      <c r="K13" s="192">
        <v>200697</v>
      </c>
      <c r="L13" s="192">
        <v>1200273</v>
      </c>
      <c r="M13" s="192">
        <v>4944</v>
      </c>
      <c r="N13" s="192">
        <v>933545</v>
      </c>
      <c r="O13" s="192">
        <v>2138762</v>
      </c>
      <c r="P13" s="192">
        <v>1347389</v>
      </c>
      <c r="Q13" s="192">
        <v>791373</v>
      </c>
      <c r="R13" s="191">
        <v>2441678</v>
      </c>
    </row>
    <row r="14" spans="1:18" ht="15" customHeight="1">
      <c r="A14" s="22">
        <v>2017</v>
      </c>
      <c r="B14" s="27"/>
      <c r="C14" s="192">
        <v>463826</v>
      </c>
      <c r="D14" s="194">
        <v>0</v>
      </c>
      <c r="E14" s="192">
        <v>2309169</v>
      </c>
      <c r="F14" s="192">
        <v>2772995</v>
      </c>
      <c r="G14" s="192">
        <v>129343</v>
      </c>
      <c r="H14" s="192">
        <v>1183193.265405</v>
      </c>
      <c r="I14" s="192">
        <v>1312536.265405</v>
      </c>
      <c r="J14" s="192">
        <v>1460458.734595</v>
      </c>
      <c r="K14" s="192">
        <v>490736</v>
      </c>
      <c r="L14" s="192">
        <v>1037679</v>
      </c>
      <c r="M14" s="192">
        <v>4944</v>
      </c>
      <c r="N14" s="192">
        <v>1069705</v>
      </c>
      <c r="O14" s="192">
        <v>2112328</v>
      </c>
      <c r="P14" s="192">
        <v>1315048</v>
      </c>
      <c r="Q14" s="192">
        <v>797280</v>
      </c>
      <c r="R14" s="191">
        <v>2748474.734595</v>
      </c>
    </row>
    <row r="15" spans="1:18" ht="15" customHeight="1">
      <c r="A15" s="22">
        <v>2018</v>
      </c>
      <c r="B15" s="27"/>
      <c r="C15" s="192">
        <v>2481</v>
      </c>
      <c r="D15" s="194">
        <v>0</v>
      </c>
      <c r="E15" s="192">
        <v>2770401</v>
      </c>
      <c r="F15" s="192">
        <v>2772882</v>
      </c>
      <c r="G15" s="192">
        <v>140942</v>
      </c>
      <c r="H15" s="192">
        <v>1216583.265405</v>
      </c>
      <c r="I15" s="192">
        <v>1357525.265405</v>
      </c>
      <c r="J15" s="192">
        <v>1415356.734595</v>
      </c>
      <c r="K15" s="192">
        <v>798243</v>
      </c>
      <c r="L15" s="192">
        <v>1233548</v>
      </c>
      <c r="M15" s="192">
        <v>4944</v>
      </c>
      <c r="N15" s="192">
        <v>1072189</v>
      </c>
      <c r="O15" s="192">
        <v>2310681</v>
      </c>
      <c r="P15" s="192">
        <v>1159637</v>
      </c>
      <c r="Q15" s="192">
        <v>1151044</v>
      </c>
      <c r="R15" s="191">
        <v>3364643.734595</v>
      </c>
    </row>
    <row r="16" spans="1:18" ht="15" customHeight="1">
      <c r="A16" s="22">
        <v>2019</v>
      </c>
      <c r="B16" s="27"/>
      <c r="C16" s="192">
        <v>0</v>
      </c>
      <c r="D16" s="194">
        <v>0</v>
      </c>
      <c r="E16" s="192">
        <v>2771783</v>
      </c>
      <c r="F16" s="192">
        <v>2771783</v>
      </c>
      <c r="G16" s="192">
        <v>149849</v>
      </c>
      <c r="H16" s="192">
        <v>1134097.265405</v>
      </c>
      <c r="I16" s="192">
        <v>1283946.265405</v>
      </c>
      <c r="J16" s="192">
        <v>1487836.734595</v>
      </c>
      <c r="K16" s="192">
        <v>1019908</v>
      </c>
      <c r="L16" s="192">
        <v>2046687</v>
      </c>
      <c r="M16" s="192">
        <v>4944</v>
      </c>
      <c r="N16" s="192">
        <v>1065696</v>
      </c>
      <c r="O16" s="192">
        <v>3117327</v>
      </c>
      <c r="P16" s="192">
        <v>1196592</v>
      </c>
      <c r="Q16" s="192">
        <v>1920735</v>
      </c>
      <c r="R16" s="191">
        <v>4428479.734595</v>
      </c>
    </row>
    <row r="17" spans="1:18" ht="15" customHeight="1">
      <c r="A17" s="28"/>
      <c r="B17" s="32"/>
      <c r="C17" s="192"/>
      <c r="D17" s="194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1"/>
    </row>
    <row r="18" spans="1:18" ht="15" customHeight="1">
      <c r="A18" s="30">
        <v>2018</v>
      </c>
      <c r="B18" s="31" t="s">
        <v>183</v>
      </c>
      <c r="C18" s="192">
        <v>11361</v>
      </c>
      <c r="D18" s="194">
        <v>0</v>
      </c>
      <c r="E18" s="192">
        <v>2761668</v>
      </c>
      <c r="F18" s="192">
        <v>2773029</v>
      </c>
      <c r="G18" s="192">
        <v>135743</v>
      </c>
      <c r="H18" s="192">
        <v>1063456.265405</v>
      </c>
      <c r="I18" s="192">
        <v>1199199.265405</v>
      </c>
      <c r="J18" s="192">
        <v>1573829.734595</v>
      </c>
      <c r="K18" s="192">
        <v>477088</v>
      </c>
      <c r="L18" s="192">
        <v>1090672</v>
      </c>
      <c r="M18" s="192">
        <v>4944</v>
      </c>
      <c r="N18" s="192">
        <v>990866</v>
      </c>
      <c r="O18" s="192">
        <v>2086482</v>
      </c>
      <c r="P18" s="192">
        <v>1286546</v>
      </c>
      <c r="Q18" s="192">
        <v>799936</v>
      </c>
      <c r="R18" s="191">
        <v>2850853.734595</v>
      </c>
    </row>
    <row r="19" spans="1:18" ht="15" customHeight="1">
      <c r="A19" s="30"/>
      <c r="B19" s="31" t="s">
        <v>184</v>
      </c>
      <c r="C19" s="192">
        <v>11302</v>
      </c>
      <c r="D19" s="194">
        <v>0</v>
      </c>
      <c r="E19" s="192">
        <v>2761669</v>
      </c>
      <c r="F19" s="192">
        <v>2772971</v>
      </c>
      <c r="G19" s="192">
        <v>141854</v>
      </c>
      <c r="H19" s="192">
        <v>1158809.265405</v>
      </c>
      <c r="I19" s="192">
        <v>1300663.265405</v>
      </c>
      <c r="J19" s="192">
        <v>1472307.734595</v>
      </c>
      <c r="K19" s="192">
        <v>513280</v>
      </c>
      <c r="L19" s="192">
        <v>1195252</v>
      </c>
      <c r="M19" s="192">
        <v>4944</v>
      </c>
      <c r="N19" s="192">
        <v>994492</v>
      </c>
      <c r="O19" s="192">
        <v>2194688</v>
      </c>
      <c r="P19" s="192">
        <v>1326896</v>
      </c>
      <c r="Q19" s="192">
        <v>867792</v>
      </c>
      <c r="R19" s="191">
        <v>2853379.734595</v>
      </c>
    </row>
    <row r="20" spans="1:18" ht="15" customHeight="1">
      <c r="A20" s="30"/>
      <c r="B20" s="31" t="s">
        <v>185</v>
      </c>
      <c r="C20" s="192">
        <v>2933</v>
      </c>
      <c r="D20" s="194">
        <v>0</v>
      </c>
      <c r="E20" s="192">
        <v>2770015</v>
      </c>
      <c r="F20" s="192">
        <v>2772948</v>
      </c>
      <c r="G20" s="192">
        <v>130344</v>
      </c>
      <c r="H20" s="192">
        <v>1063731.265405</v>
      </c>
      <c r="I20" s="192">
        <v>1194075.265405</v>
      </c>
      <c r="J20" s="192">
        <v>1578872.734595</v>
      </c>
      <c r="K20" s="192">
        <v>648135</v>
      </c>
      <c r="L20" s="192">
        <v>1154637</v>
      </c>
      <c r="M20" s="192">
        <v>4944</v>
      </c>
      <c r="N20" s="192">
        <v>1059908</v>
      </c>
      <c r="O20" s="192">
        <v>2219489</v>
      </c>
      <c r="P20" s="192">
        <v>1325497</v>
      </c>
      <c r="Q20" s="192">
        <v>893992</v>
      </c>
      <c r="R20" s="191">
        <v>3120999.734595</v>
      </c>
    </row>
    <row r="21" spans="1:18" ht="15" customHeight="1">
      <c r="A21" s="30"/>
      <c r="B21" s="31" t="s">
        <v>186</v>
      </c>
      <c r="C21" s="192">
        <v>2481</v>
      </c>
      <c r="D21" s="194">
        <v>0</v>
      </c>
      <c r="E21" s="192">
        <v>2770401</v>
      </c>
      <c r="F21" s="192">
        <v>2772882</v>
      </c>
      <c r="G21" s="192">
        <v>140942</v>
      </c>
      <c r="H21" s="192">
        <v>1216583.265405</v>
      </c>
      <c r="I21" s="192">
        <v>1357525.265405</v>
      </c>
      <c r="J21" s="192">
        <v>1415356.734595</v>
      </c>
      <c r="K21" s="192">
        <v>798243</v>
      </c>
      <c r="L21" s="192">
        <v>1233548</v>
      </c>
      <c r="M21" s="192">
        <v>4944</v>
      </c>
      <c r="N21" s="192">
        <v>1072189</v>
      </c>
      <c r="O21" s="192">
        <v>2310681</v>
      </c>
      <c r="P21" s="192">
        <v>1159637</v>
      </c>
      <c r="Q21" s="192">
        <v>1151044</v>
      </c>
      <c r="R21" s="191">
        <v>3364643.734595</v>
      </c>
    </row>
    <row r="22" spans="1:18" ht="15" customHeight="1">
      <c r="A22" s="30"/>
      <c r="B22" s="31"/>
      <c r="C22" s="192"/>
      <c r="D22" s="194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1"/>
    </row>
    <row r="23" spans="1:18" ht="15" customHeight="1">
      <c r="A23" s="30">
        <v>2019</v>
      </c>
      <c r="B23" s="31" t="s">
        <v>183</v>
      </c>
      <c r="C23" s="192">
        <v>0</v>
      </c>
      <c r="D23" s="194">
        <v>0</v>
      </c>
      <c r="E23" s="192">
        <v>2772861</v>
      </c>
      <c r="F23" s="192">
        <v>2772861</v>
      </c>
      <c r="G23" s="192">
        <v>142694</v>
      </c>
      <c r="H23" s="192">
        <v>1047864.265405</v>
      </c>
      <c r="I23" s="192">
        <v>1190558.265405</v>
      </c>
      <c r="J23" s="192">
        <v>1582302.734595</v>
      </c>
      <c r="K23" s="192">
        <v>801762</v>
      </c>
      <c r="L23" s="192">
        <v>1655684</v>
      </c>
      <c r="M23" s="192">
        <v>4944</v>
      </c>
      <c r="N23" s="192">
        <v>972776</v>
      </c>
      <c r="O23" s="192">
        <v>2633404</v>
      </c>
      <c r="P23" s="192">
        <v>1217445</v>
      </c>
      <c r="Q23" s="192">
        <v>1415959</v>
      </c>
      <c r="R23" s="191">
        <v>3800023.734595</v>
      </c>
    </row>
    <row r="24" spans="1:18" ht="15" customHeight="1">
      <c r="A24" s="30"/>
      <c r="B24" s="31" t="s">
        <v>184</v>
      </c>
      <c r="C24" s="192">
        <v>0</v>
      </c>
      <c r="D24" s="194">
        <v>0</v>
      </c>
      <c r="E24" s="192">
        <v>2772495</v>
      </c>
      <c r="F24" s="192">
        <v>2772495</v>
      </c>
      <c r="G24" s="192">
        <v>165261</v>
      </c>
      <c r="H24" s="192">
        <v>1302872.265405</v>
      </c>
      <c r="I24" s="192">
        <v>1468133.265405</v>
      </c>
      <c r="J24" s="192">
        <v>1304361.734595</v>
      </c>
      <c r="K24" s="192">
        <v>797093.7036722092</v>
      </c>
      <c r="L24" s="192">
        <v>1847649</v>
      </c>
      <c r="M24" s="192">
        <v>4944</v>
      </c>
      <c r="N24" s="192">
        <v>1039706</v>
      </c>
      <c r="O24" s="192">
        <v>2892299</v>
      </c>
      <c r="P24" s="192">
        <v>1176924</v>
      </c>
      <c r="Q24" s="192">
        <v>1715375</v>
      </c>
      <c r="R24" s="191">
        <v>3816830.438267209</v>
      </c>
    </row>
    <row r="25" spans="1:18" ht="15" customHeight="1">
      <c r="A25" s="30"/>
      <c r="B25" s="31" t="s">
        <v>185</v>
      </c>
      <c r="C25" s="192">
        <v>0</v>
      </c>
      <c r="D25" s="194">
        <v>0</v>
      </c>
      <c r="E25" s="192">
        <v>2772149</v>
      </c>
      <c r="F25" s="192">
        <v>2772149</v>
      </c>
      <c r="G25" s="192">
        <v>177464</v>
      </c>
      <c r="H25" s="192">
        <v>1205058.265405</v>
      </c>
      <c r="I25" s="192">
        <v>1382522.265405</v>
      </c>
      <c r="J25" s="192">
        <v>1389626.734595</v>
      </c>
      <c r="K25" s="192">
        <v>914487</v>
      </c>
      <c r="L25" s="192">
        <v>1959116</v>
      </c>
      <c r="M25" s="192">
        <v>4944</v>
      </c>
      <c r="N25" s="192">
        <v>1042560</v>
      </c>
      <c r="O25" s="192">
        <v>3006620</v>
      </c>
      <c r="P25" s="192">
        <v>1205109</v>
      </c>
      <c r="Q25" s="192">
        <v>1801511</v>
      </c>
      <c r="R25" s="191">
        <v>4105624.734595</v>
      </c>
    </row>
    <row r="26" spans="1:18" ht="15" customHeight="1">
      <c r="A26" s="30"/>
      <c r="B26" s="31" t="s">
        <v>186</v>
      </c>
      <c r="C26" s="192">
        <v>0</v>
      </c>
      <c r="D26" s="194">
        <v>0</v>
      </c>
      <c r="E26" s="192">
        <v>2771783</v>
      </c>
      <c r="F26" s="192">
        <v>2771783</v>
      </c>
      <c r="G26" s="192">
        <v>149849</v>
      </c>
      <c r="H26" s="192">
        <v>1134097.265405</v>
      </c>
      <c r="I26" s="192">
        <v>1283946.265405</v>
      </c>
      <c r="J26" s="192">
        <v>1487836.734595</v>
      </c>
      <c r="K26" s="192">
        <v>1019908</v>
      </c>
      <c r="L26" s="192">
        <v>2046687</v>
      </c>
      <c r="M26" s="192">
        <v>4944</v>
      </c>
      <c r="N26" s="192">
        <v>1065696</v>
      </c>
      <c r="O26" s="192">
        <v>3117327</v>
      </c>
      <c r="P26" s="192">
        <v>1196592</v>
      </c>
      <c r="Q26" s="192">
        <v>1920735</v>
      </c>
      <c r="R26" s="191">
        <v>4428479.734595</v>
      </c>
    </row>
    <row r="27" spans="1:18" ht="15" customHeight="1">
      <c r="A27" s="30"/>
      <c r="B27" s="31"/>
      <c r="C27" s="192"/>
      <c r="D27" s="194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1"/>
    </row>
    <row r="28" spans="1:18" ht="15" customHeight="1">
      <c r="A28" s="30">
        <v>2020</v>
      </c>
      <c r="B28" s="31" t="s">
        <v>188</v>
      </c>
      <c r="C28" s="192">
        <v>0</v>
      </c>
      <c r="D28" s="194">
        <v>0</v>
      </c>
      <c r="E28" s="192">
        <v>2775529</v>
      </c>
      <c r="F28" s="192">
        <v>2775529</v>
      </c>
      <c r="G28" s="192">
        <v>158994</v>
      </c>
      <c r="H28" s="192">
        <v>1119315.265405</v>
      </c>
      <c r="I28" s="192">
        <v>1278309.265405</v>
      </c>
      <c r="J28" s="192">
        <v>1497219.734595</v>
      </c>
      <c r="K28" s="192">
        <v>1082360</v>
      </c>
      <c r="L28" s="192">
        <v>2035173</v>
      </c>
      <c r="M28" s="192">
        <v>4944</v>
      </c>
      <c r="N28" s="192">
        <v>1059825</v>
      </c>
      <c r="O28" s="192">
        <v>3099942</v>
      </c>
      <c r="P28" s="192">
        <v>1189317</v>
      </c>
      <c r="Q28" s="192">
        <v>1910625</v>
      </c>
      <c r="R28" s="191">
        <v>4490204.734595</v>
      </c>
    </row>
    <row r="29" spans="1:18" ht="15" customHeight="1">
      <c r="A29" s="30"/>
      <c r="B29" s="31" t="s">
        <v>189</v>
      </c>
      <c r="C29" s="192">
        <v>0</v>
      </c>
      <c r="D29" s="194">
        <v>0</v>
      </c>
      <c r="E29" s="192">
        <v>2780782</v>
      </c>
      <c r="F29" s="192">
        <v>2780782</v>
      </c>
      <c r="G29" s="192">
        <v>165230</v>
      </c>
      <c r="H29" s="192">
        <v>1210716.265405</v>
      </c>
      <c r="I29" s="192">
        <v>1375946.265405</v>
      </c>
      <c r="J29" s="192">
        <v>1404835.734595</v>
      </c>
      <c r="K29" s="192">
        <v>1085275</v>
      </c>
      <c r="L29" s="192">
        <v>2067994</v>
      </c>
      <c r="M29" s="192">
        <v>4944</v>
      </c>
      <c r="N29" s="192">
        <v>1051255</v>
      </c>
      <c r="O29" s="192">
        <v>3124193</v>
      </c>
      <c r="P29" s="192">
        <v>1185352</v>
      </c>
      <c r="Q29" s="192">
        <v>1938841</v>
      </c>
      <c r="R29" s="191">
        <v>4428951.734595</v>
      </c>
    </row>
    <row r="30" spans="1:18" ht="15" customHeight="1">
      <c r="A30" s="30"/>
      <c r="B30" s="31" t="s">
        <v>183</v>
      </c>
      <c r="C30" s="192">
        <v>0</v>
      </c>
      <c r="D30" s="194">
        <v>0</v>
      </c>
      <c r="E30" s="192">
        <v>2774020</v>
      </c>
      <c r="F30" s="192">
        <v>2774020</v>
      </c>
      <c r="G30" s="192">
        <v>164166</v>
      </c>
      <c r="H30" s="192">
        <v>1049540.265405</v>
      </c>
      <c r="I30" s="192">
        <v>1213706.265405</v>
      </c>
      <c r="J30" s="192">
        <v>1560313.734595</v>
      </c>
      <c r="K30" s="192">
        <v>1081204</v>
      </c>
      <c r="L30" s="192">
        <v>2156934</v>
      </c>
      <c r="M30" s="192">
        <v>4944</v>
      </c>
      <c r="N30" s="192">
        <v>1079095</v>
      </c>
      <c r="O30" s="192">
        <v>3240973</v>
      </c>
      <c r="P30" s="192">
        <v>1208990</v>
      </c>
      <c r="Q30" s="192">
        <v>2031983</v>
      </c>
      <c r="R30" s="191">
        <v>4673500.734595</v>
      </c>
    </row>
    <row r="31" spans="1:18" ht="15" customHeight="1">
      <c r="A31" s="30"/>
      <c r="B31" s="31" t="s">
        <v>190</v>
      </c>
      <c r="C31" s="192">
        <v>0</v>
      </c>
      <c r="D31" s="194">
        <v>0</v>
      </c>
      <c r="E31" s="192">
        <v>2775019</v>
      </c>
      <c r="F31" s="192">
        <v>2775019</v>
      </c>
      <c r="G31" s="192">
        <v>166980</v>
      </c>
      <c r="H31" s="192">
        <v>1332808.265405</v>
      </c>
      <c r="I31" s="192">
        <v>1499788.265405</v>
      </c>
      <c r="J31" s="192">
        <v>1275230.734595</v>
      </c>
      <c r="K31" s="192">
        <v>1199957.108390005</v>
      </c>
      <c r="L31" s="192">
        <v>2268960</v>
      </c>
      <c r="M31" s="192">
        <v>4944</v>
      </c>
      <c r="N31" s="192">
        <v>1079901</v>
      </c>
      <c r="O31" s="192">
        <v>3353805</v>
      </c>
      <c r="P31" s="192">
        <v>1257617</v>
      </c>
      <c r="Q31" s="192">
        <v>2096188</v>
      </c>
      <c r="R31" s="191">
        <v>4571375.842985005</v>
      </c>
    </row>
    <row r="32" spans="1:18" ht="15" customHeight="1">
      <c r="A32" s="30"/>
      <c r="B32" s="31" t="s">
        <v>191</v>
      </c>
      <c r="C32" s="192">
        <v>0</v>
      </c>
      <c r="D32" s="194">
        <v>0</v>
      </c>
      <c r="E32" s="192">
        <v>2780452</v>
      </c>
      <c r="F32" s="192">
        <v>2780452</v>
      </c>
      <c r="G32" s="192">
        <v>166607</v>
      </c>
      <c r="H32" s="192">
        <v>1448520.265405</v>
      </c>
      <c r="I32" s="192">
        <v>1615127.265405</v>
      </c>
      <c r="J32" s="192">
        <v>1165324.734595</v>
      </c>
      <c r="K32" s="192">
        <v>1223309</v>
      </c>
      <c r="L32" s="192">
        <v>2320226</v>
      </c>
      <c r="M32" s="192">
        <v>4944</v>
      </c>
      <c r="N32" s="192">
        <v>1089244</v>
      </c>
      <c r="O32" s="192">
        <v>3414414</v>
      </c>
      <c r="P32" s="192">
        <v>1235851</v>
      </c>
      <c r="Q32" s="192">
        <v>2178563</v>
      </c>
      <c r="R32" s="191">
        <v>4567196.734595</v>
      </c>
    </row>
    <row r="33" spans="1:18" ht="15" customHeight="1">
      <c r="A33" s="30"/>
      <c r="B33" s="31" t="s">
        <v>184</v>
      </c>
      <c r="C33" s="192">
        <v>0</v>
      </c>
      <c r="D33" s="194">
        <v>0</v>
      </c>
      <c r="E33" s="192">
        <v>2771080</v>
      </c>
      <c r="F33" s="192">
        <v>2771080</v>
      </c>
      <c r="G33" s="192">
        <v>170107</v>
      </c>
      <c r="H33" s="192">
        <v>1193097.265405</v>
      </c>
      <c r="I33" s="192">
        <v>1363204.265405</v>
      </c>
      <c r="J33" s="192">
        <v>1407875.734595</v>
      </c>
      <c r="K33" s="192">
        <v>1287584</v>
      </c>
      <c r="L33" s="192">
        <v>2379762</v>
      </c>
      <c r="M33" s="192">
        <v>4944</v>
      </c>
      <c r="N33" s="192">
        <v>1153805</v>
      </c>
      <c r="O33" s="192">
        <v>3538511</v>
      </c>
      <c r="P33" s="192">
        <v>1272352</v>
      </c>
      <c r="Q33" s="192">
        <v>2266159</v>
      </c>
      <c r="R33" s="191">
        <v>4961618.734595</v>
      </c>
    </row>
    <row r="34" spans="1:18" ht="15" customHeight="1">
      <c r="A34" s="30"/>
      <c r="B34" s="31" t="s">
        <v>192</v>
      </c>
      <c r="C34" s="192">
        <v>0</v>
      </c>
      <c r="D34" s="194">
        <v>0</v>
      </c>
      <c r="E34" s="192">
        <v>2775580</v>
      </c>
      <c r="F34" s="192">
        <v>2775580</v>
      </c>
      <c r="G34" s="192">
        <v>167214</v>
      </c>
      <c r="H34" s="192">
        <v>1135832.473592</v>
      </c>
      <c r="I34" s="192">
        <v>1303046.473592</v>
      </c>
      <c r="J34" s="192">
        <v>1472533.526408</v>
      </c>
      <c r="K34" s="192">
        <v>1288300</v>
      </c>
      <c r="L34" s="192">
        <v>2312566</v>
      </c>
      <c r="M34" s="192">
        <v>4944</v>
      </c>
      <c r="N34" s="192">
        <v>1180140</v>
      </c>
      <c r="O34" s="192">
        <v>3497650</v>
      </c>
      <c r="P34" s="192">
        <v>1258642</v>
      </c>
      <c r="Q34" s="192">
        <v>2239008</v>
      </c>
      <c r="R34" s="191">
        <v>4999841.526408</v>
      </c>
    </row>
    <row r="35" spans="1:18" ht="15" customHeight="1">
      <c r="A35" s="30"/>
      <c r="B35" s="31" t="s">
        <v>193</v>
      </c>
      <c r="C35" s="192">
        <v>0</v>
      </c>
      <c r="D35" s="194">
        <v>0</v>
      </c>
      <c r="E35" s="192">
        <v>2780099</v>
      </c>
      <c r="F35" s="192">
        <v>2780099</v>
      </c>
      <c r="G35" s="192">
        <v>174453</v>
      </c>
      <c r="H35" s="192">
        <v>1102896.473592</v>
      </c>
      <c r="I35" s="192">
        <v>1277349.473592</v>
      </c>
      <c r="J35" s="192">
        <v>1502749.526408</v>
      </c>
      <c r="K35" s="192">
        <v>1451849.736292453</v>
      </c>
      <c r="L35" s="192">
        <v>2461143</v>
      </c>
      <c r="M35" s="192">
        <v>4944</v>
      </c>
      <c r="N35" s="192">
        <v>1218902</v>
      </c>
      <c r="O35" s="192">
        <v>3684989</v>
      </c>
      <c r="P35" s="192">
        <v>1216016</v>
      </c>
      <c r="Q35" s="192">
        <v>2468973</v>
      </c>
      <c r="R35" s="191">
        <v>5423572.262700453</v>
      </c>
    </row>
    <row r="36" spans="1:18" ht="15" customHeight="1">
      <c r="A36" s="30"/>
      <c r="B36" s="31" t="s">
        <v>185</v>
      </c>
      <c r="C36" s="192">
        <v>0</v>
      </c>
      <c r="D36" s="194">
        <v>0</v>
      </c>
      <c r="E36" s="192">
        <v>2770747</v>
      </c>
      <c r="F36" s="192">
        <v>2770747</v>
      </c>
      <c r="G36" s="192">
        <v>176113</v>
      </c>
      <c r="H36" s="192">
        <v>1127066.8223370002</v>
      </c>
      <c r="I36" s="192">
        <v>1303179.8223370002</v>
      </c>
      <c r="J36" s="192">
        <v>1467567.1776629998</v>
      </c>
      <c r="K36" s="192">
        <v>1468691</v>
      </c>
      <c r="L36" s="192">
        <v>2466062</v>
      </c>
      <c r="M36" s="192">
        <v>4944</v>
      </c>
      <c r="N36" s="192">
        <v>1222292</v>
      </c>
      <c r="O36" s="192">
        <v>3693298</v>
      </c>
      <c r="P36" s="192">
        <v>1307885</v>
      </c>
      <c r="Q36" s="192">
        <v>2385413</v>
      </c>
      <c r="R36" s="191">
        <v>5321671.177663</v>
      </c>
    </row>
    <row r="37" spans="1:18" ht="15" customHeight="1">
      <c r="A37" s="30"/>
      <c r="B37" s="31">
        <v>0</v>
      </c>
      <c r="C37" s="192">
        <v>0</v>
      </c>
      <c r="D37" s="194">
        <v>0</v>
      </c>
      <c r="E37" s="192">
        <v>0</v>
      </c>
      <c r="F37" s="192">
        <v>0</v>
      </c>
      <c r="G37" s="192">
        <v>0</v>
      </c>
      <c r="H37" s="192">
        <v>0</v>
      </c>
      <c r="I37" s="192">
        <v>0</v>
      </c>
      <c r="J37" s="192">
        <v>0</v>
      </c>
      <c r="K37" s="192">
        <v>0</v>
      </c>
      <c r="L37" s="192">
        <v>0</v>
      </c>
      <c r="M37" s="192">
        <v>0</v>
      </c>
      <c r="N37" s="192">
        <v>0</v>
      </c>
      <c r="O37" s="192">
        <v>0</v>
      </c>
      <c r="P37" s="192">
        <v>0</v>
      </c>
      <c r="Q37" s="192">
        <v>0</v>
      </c>
      <c r="R37" s="191">
        <v>0</v>
      </c>
    </row>
    <row r="38" spans="1:18" ht="15" customHeight="1">
      <c r="A38" s="30"/>
      <c r="B38" s="31">
        <v>0</v>
      </c>
      <c r="C38" s="192">
        <v>0</v>
      </c>
      <c r="D38" s="194">
        <v>0</v>
      </c>
      <c r="E38" s="192">
        <v>0</v>
      </c>
      <c r="F38" s="192">
        <v>0</v>
      </c>
      <c r="G38" s="192">
        <v>0</v>
      </c>
      <c r="H38" s="192">
        <v>0</v>
      </c>
      <c r="I38" s="192">
        <v>0</v>
      </c>
      <c r="J38" s="192">
        <v>0</v>
      </c>
      <c r="K38" s="192">
        <v>0</v>
      </c>
      <c r="L38" s="192">
        <v>0</v>
      </c>
      <c r="M38" s="192">
        <v>0</v>
      </c>
      <c r="N38" s="192">
        <v>0</v>
      </c>
      <c r="O38" s="192">
        <v>0</v>
      </c>
      <c r="P38" s="192">
        <v>0</v>
      </c>
      <c r="Q38" s="192">
        <v>0</v>
      </c>
      <c r="R38" s="191">
        <v>0</v>
      </c>
    </row>
    <row r="39" spans="1:18" ht="15" customHeight="1">
      <c r="A39" s="30"/>
      <c r="B39" s="31">
        <v>0</v>
      </c>
      <c r="C39" s="192">
        <v>0</v>
      </c>
      <c r="D39" s="194">
        <v>0</v>
      </c>
      <c r="E39" s="192">
        <v>0</v>
      </c>
      <c r="F39" s="192">
        <v>0</v>
      </c>
      <c r="G39" s="192">
        <v>0</v>
      </c>
      <c r="H39" s="192">
        <v>0</v>
      </c>
      <c r="I39" s="192">
        <v>0</v>
      </c>
      <c r="J39" s="192">
        <v>0</v>
      </c>
      <c r="K39" s="192">
        <v>0</v>
      </c>
      <c r="L39" s="192">
        <v>0</v>
      </c>
      <c r="M39" s="192">
        <v>0</v>
      </c>
      <c r="N39" s="192">
        <v>0</v>
      </c>
      <c r="O39" s="192">
        <v>0</v>
      </c>
      <c r="P39" s="192">
        <v>0</v>
      </c>
      <c r="Q39" s="192">
        <v>0</v>
      </c>
      <c r="R39" s="191">
        <v>0</v>
      </c>
    </row>
    <row r="40" spans="1:18" ht="15" customHeight="1" thickBot="1">
      <c r="A40" s="88"/>
      <c r="B40" s="89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5"/>
    </row>
    <row r="41" spans="3:18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</sheetData>
  <sheetProtection/>
  <mergeCells count="8">
    <mergeCell ref="A4:B6"/>
    <mergeCell ref="G5:I5"/>
    <mergeCell ref="P5:P6"/>
    <mergeCell ref="Q5:Q6"/>
    <mergeCell ref="R4:R6"/>
    <mergeCell ref="J5:J6"/>
    <mergeCell ref="K4:K5"/>
    <mergeCell ref="L4:Q4"/>
  </mergeCells>
  <printOptions horizontalCentered="1"/>
  <pageMargins left="0.24" right="0.26" top="0.87" bottom="0.984251968503937" header="0.52" footer="0.5118110236220472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2"/>
  <sheetViews>
    <sheetView showGridLines="0" zoomScale="120" zoomScaleNormal="120" zoomScalePageLayoutView="0" workbookViewId="0" topLeftCell="A12">
      <selection activeCell="F26" sqref="F26"/>
    </sheetView>
  </sheetViews>
  <sheetFormatPr defaultColWidth="11.421875" defaultRowHeight="13.5"/>
  <cols>
    <col min="1" max="1" width="9.7109375" style="8" customWidth="1"/>
    <col min="2" max="2" width="17.7109375" style="8" customWidth="1"/>
    <col min="3" max="3" width="9.7109375" style="8" customWidth="1"/>
    <col min="4" max="4" width="9.00390625" style="8" customWidth="1"/>
    <col min="5" max="5" width="9.57421875" style="8" bestFit="1" customWidth="1"/>
    <col min="6" max="6" width="9.7109375" style="8" customWidth="1"/>
    <col min="7" max="7" width="8.140625" style="8" customWidth="1"/>
    <col min="8" max="8" width="10.140625" style="8" customWidth="1"/>
    <col min="9" max="9" width="10.00390625" style="8" customWidth="1"/>
    <col min="10" max="10" width="10.140625" style="8" customWidth="1"/>
    <col min="11" max="11" width="9.28125" style="8" customWidth="1"/>
    <col min="12" max="13" width="9.8515625" style="8" customWidth="1"/>
    <col min="14" max="14" width="9.7109375" style="8" customWidth="1"/>
    <col min="15" max="15" width="12.421875" style="8" customWidth="1"/>
    <col min="16" max="16384" width="11.421875" style="8" customWidth="1"/>
  </cols>
  <sheetData>
    <row r="2" spans="1:15" ht="15.75">
      <c r="A2" s="6" t="s">
        <v>82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6.5" thickBot="1">
      <c r="A3" s="1"/>
      <c r="B3" s="6" t="str">
        <f>+CNE!$A$3</f>
        <v>ZONE BEAC</v>
      </c>
      <c r="D3" s="6"/>
      <c r="E3" s="1"/>
      <c r="F3" s="1"/>
      <c r="G3" s="1"/>
      <c r="H3" s="1"/>
      <c r="I3" s="1"/>
      <c r="J3" s="1"/>
      <c r="K3" s="1"/>
      <c r="L3" s="1"/>
      <c r="M3" s="1"/>
      <c r="N3" s="2" t="s">
        <v>83</v>
      </c>
      <c r="O3" s="1"/>
    </row>
    <row r="4" spans="1:15" s="148" customFormat="1" ht="37.5" customHeight="1">
      <c r="A4" s="198" t="s">
        <v>30</v>
      </c>
      <c r="B4" s="273"/>
      <c r="C4" s="46" t="s">
        <v>182</v>
      </c>
      <c r="D4" s="47"/>
      <c r="E4" s="47"/>
      <c r="F4" s="47"/>
      <c r="G4" s="47"/>
      <c r="H4" s="47"/>
      <c r="I4" s="47"/>
      <c r="J4" s="48"/>
      <c r="K4" s="147" t="s">
        <v>84</v>
      </c>
      <c r="L4" s="277" t="s">
        <v>136</v>
      </c>
      <c r="M4" s="278"/>
      <c r="N4" s="279"/>
      <c r="O4" s="196" t="s">
        <v>138</v>
      </c>
    </row>
    <row r="5" spans="1:15" s="148" customFormat="1" ht="13.5" customHeight="1">
      <c r="A5" s="274"/>
      <c r="B5" s="275"/>
      <c r="C5" s="95" t="s">
        <v>79</v>
      </c>
      <c r="D5" s="96"/>
      <c r="E5" s="96"/>
      <c r="F5" s="97"/>
      <c r="G5" s="95" t="s">
        <v>80</v>
      </c>
      <c r="H5" s="96"/>
      <c r="I5" s="97"/>
      <c r="J5" s="270" t="s">
        <v>135</v>
      </c>
      <c r="K5" s="270" t="s">
        <v>85</v>
      </c>
      <c r="L5" s="270" t="s">
        <v>134</v>
      </c>
      <c r="M5" s="270" t="s">
        <v>133</v>
      </c>
      <c r="N5" s="270" t="s">
        <v>137</v>
      </c>
      <c r="O5" s="271"/>
    </row>
    <row r="6" spans="1:15" s="148" customFormat="1" ht="50.25" customHeight="1">
      <c r="A6" s="216"/>
      <c r="B6" s="276"/>
      <c r="C6" s="135" t="s">
        <v>131</v>
      </c>
      <c r="D6" s="135" t="s">
        <v>161</v>
      </c>
      <c r="E6" s="135" t="s">
        <v>162</v>
      </c>
      <c r="F6" s="135" t="s">
        <v>8</v>
      </c>
      <c r="G6" s="135" t="s">
        <v>132</v>
      </c>
      <c r="H6" s="135" t="s">
        <v>133</v>
      </c>
      <c r="I6" s="135" t="s">
        <v>8</v>
      </c>
      <c r="J6" s="263"/>
      <c r="K6" s="263"/>
      <c r="L6" s="263"/>
      <c r="M6" s="263"/>
      <c r="N6" s="263"/>
      <c r="O6" s="264"/>
    </row>
    <row r="7" spans="1:15" ht="15" customHeight="1">
      <c r="A7" s="138"/>
      <c r="B7" s="139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51"/>
      <c r="O7" s="66"/>
    </row>
    <row r="8" spans="1:15" ht="15" customHeight="1">
      <c r="A8" s="22">
        <v>2011</v>
      </c>
      <c r="B8" s="27"/>
      <c r="C8" s="192">
        <f>+CNE!C8</f>
        <v>475194</v>
      </c>
      <c r="D8" s="192">
        <f>+CNE!D8</f>
        <v>0</v>
      </c>
      <c r="E8" s="192">
        <f>+CNE!E8</f>
        <v>79306</v>
      </c>
      <c r="F8" s="192">
        <f>+CNE!F8</f>
        <v>554500</v>
      </c>
      <c r="G8" s="192">
        <f>+CNE!G8</f>
        <v>136418</v>
      </c>
      <c r="H8" s="192">
        <v>3306702</v>
      </c>
      <c r="I8" s="192">
        <v>3443120</v>
      </c>
      <c r="J8" s="192">
        <v>-2888620</v>
      </c>
      <c r="K8" s="192">
        <v>152732</v>
      </c>
      <c r="L8" s="192">
        <v>522471</v>
      </c>
      <c r="M8" s="192">
        <v>500973</v>
      </c>
      <c r="N8" s="192">
        <v>21498</v>
      </c>
      <c r="O8" s="191">
        <v>-2714390</v>
      </c>
    </row>
    <row r="9" spans="1:15" ht="15" customHeight="1">
      <c r="A9" s="22">
        <v>2012</v>
      </c>
      <c r="B9" s="27"/>
      <c r="C9" s="192">
        <f>+CNE!C9</f>
        <v>480336</v>
      </c>
      <c r="D9" s="192">
        <f>+CNE!D9</f>
        <v>0</v>
      </c>
      <c r="E9" s="192">
        <f>+CNE!E9</f>
        <v>80583</v>
      </c>
      <c r="F9" s="192">
        <f>+CNE!F9</f>
        <v>560919</v>
      </c>
      <c r="G9" s="192">
        <f>+CNE!G9</f>
        <v>120678</v>
      </c>
      <c r="H9" s="192">
        <v>2915322</v>
      </c>
      <c r="I9" s="192">
        <v>3036000</v>
      </c>
      <c r="J9" s="192">
        <v>-2475081</v>
      </c>
      <c r="K9" s="192">
        <v>150867</v>
      </c>
      <c r="L9" s="192">
        <v>580455</v>
      </c>
      <c r="M9" s="192">
        <v>600695</v>
      </c>
      <c r="N9" s="192">
        <v>-20240</v>
      </c>
      <c r="O9" s="191">
        <v>-2344454</v>
      </c>
    </row>
    <row r="10" spans="1:15" ht="15" customHeight="1">
      <c r="A10" s="22">
        <v>2013</v>
      </c>
      <c r="B10" s="27"/>
      <c r="C10" s="192">
        <f>+CNE!C10</f>
        <v>477914</v>
      </c>
      <c r="D10" s="192">
        <f>+CNE!D10</f>
        <v>0</v>
      </c>
      <c r="E10" s="192">
        <f>+CNE!E10</f>
        <v>83216</v>
      </c>
      <c r="F10" s="192">
        <f>+CNE!F10</f>
        <v>561130</v>
      </c>
      <c r="G10" s="192">
        <f>+CNE!G10</f>
        <v>137507</v>
      </c>
      <c r="H10" s="192">
        <v>3267835</v>
      </c>
      <c r="I10" s="192">
        <v>3405342</v>
      </c>
      <c r="J10" s="192">
        <v>-2844212</v>
      </c>
      <c r="K10" s="192">
        <v>138069</v>
      </c>
      <c r="L10" s="192">
        <v>711341</v>
      </c>
      <c r="M10" s="192">
        <v>607587</v>
      </c>
      <c r="N10" s="192">
        <v>103754</v>
      </c>
      <c r="O10" s="191">
        <v>-2602389</v>
      </c>
    </row>
    <row r="11" spans="1:15" ht="15" customHeight="1">
      <c r="A11" s="22">
        <v>2014</v>
      </c>
      <c r="B11" s="27"/>
      <c r="C11" s="192">
        <f>+CNE!C11</f>
        <v>1193877</v>
      </c>
      <c r="D11" s="192">
        <f>+CNE!D11</f>
        <v>0</v>
      </c>
      <c r="E11" s="192">
        <f>+CNE!E11</f>
        <v>83867</v>
      </c>
      <c r="F11" s="192">
        <f>+CNE!F11</f>
        <v>1277744</v>
      </c>
      <c r="G11" s="192">
        <f>+CNE!G11</f>
        <v>137046</v>
      </c>
      <c r="H11" s="192">
        <v>2626576</v>
      </c>
      <c r="I11" s="192">
        <v>2763622</v>
      </c>
      <c r="J11" s="192">
        <v>-1485878</v>
      </c>
      <c r="K11" s="192">
        <v>155555</v>
      </c>
      <c r="L11" s="192">
        <v>909264</v>
      </c>
      <c r="M11" s="192">
        <v>1093864</v>
      </c>
      <c r="N11" s="192">
        <v>-184600</v>
      </c>
      <c r="O11" s="191">
        <v>-1514923</v>
      </c>
    </row>
    <row r="12" spans="1:15" ht="15" customHeight="1">
      <c r="A12" s="22">
        <v>2015</v>
      </c>
      <c r="B12" s="27"/>
      <c r="C12" s="192">
        <f>+CNE!C12</f>
        <v>2130220</v>
      </c>
      <c r="D12" s="192">
        <f>+CNE!D12</f>
        <v>0</v>
      </c>
      <c r="E12" s="192">
        <f>+CNE!E12</f>
        <v>83867</v>
      </c>
      <c r="F12" s="192">
        <f>+CNE!F12</f>
        <v>2214087</v>
      </c>
      <c r="G12" s="192">
        <f>+CNE!G12</f>
        <v>100429</v>
      </c>
      <c r="H12" s="192">
        <v>2229767</v>
      </c>
      <c r="I12" s="192">
        <v>2330196</v>
      </c>
      <c r="J12" s="192">
        <v>-116109</v>
      </c>
      <c r="K12" s="192">
        <v>173793</v>
      </c>
      <c r="L12" s="192">
        <v>1151700</v>
      </c>
      <c r="M12" s="192">
        <v>802804</v>
      </c>
      <c r="N12" s="192">
        <v>348896</v>
      </c>
      <c r="O12" s="191">
        <v>406580</v>
      </c>
    </row>
    <row r="13" spans="1:15" ht="15" customHeight="1">
      <c r="A13" s="22">
        <v>2016</v>
      </c>
      <c r="B13" s="27"/>
      <c r="C13" s="192">
        <f>+CNE!C13</f>
        <v>2360435</v>
      </c>
      <c r="D13" s="192">
        <f>+CNE!D13</f>
        <v>0</v>
      </c>
      <c r="E13" s="192">
        <f>+CNE!E13</f>
        <v>85669</v>
      </c>
      <c r="F13" s="192">
        <f>+CNE!F13</f>
        <v>2446104</v>
      </c>
      <c r="G13" s="192">
        <f>+CNE!G13</f>
        <v>123391</v>
      </c>
      <c r="H13" s="192">
        <v>866958</v>
      </c>
      <c r="I13" s="192">
        <v>990349</v>
      </c>
      <c r="J13" s="192">
        <v>1455755</v>
      </c>
      <c r="K13" s="192">
        <v>200697</v>
      </c>
      <c r="L13" s="192">
        <v>1963366</v>
      </c>
      <c r="M13" s="192">
        <v>875737</v>
      </c>
      <c r="N13" s="192">
        <v>1087629</v>
      </c>
      <c r="O13" s="191">
        <v>2744081</v>
      </c>
    </row>
    <row r="14" spans="1:15" ht="15" customHeight="1">
      <c r="A14" s="22">
        <v>2017</v>
      </c>
      <c r="B14" s="27"/>
      <c r="C14" s="192">
        <f>+CNE!C14</f>
        <v>463826</v>
      </c>
      <c r="D14" s="192">
        <f>+CNE!D14</f>
        <v>0</v>
      </c>
      <c r="E14" s="192">
        <f>+CNE!E14</f>
        <v>2309169</v>
      </c>
      <c r="F14" s="192">
        <f>+CNE!F14</f>
        <v>2772995</v>
      </c>
      <c r="G14" s="192">
        <f>+CNE!G14</f>
        <v>129343</v>
      </c>
      <c r="H14" s="192">
        <v>1168260.265405</v>
      </c>
      <c r="I14" s="192">
        <v>1297603.265405</v>
      </c>
      <c r="J14" s="192">
        <v>1475391.734595</v>
      </c>
      <c r="K14" s="192">
        <v>490736</v>
      </c>
      <c r="L14" s="192">
        <v>1913612</v>
      </c>
      <c r="M14" s="192">
        <v>879106</v>
      </c>
      <c r="N14" s="192">
        <v>1034506</v>
      </c>
      <c r="O14" s="191">
        <v>3000633.734595</v>
      </c>
    </row>
    <row r="15" spans="1:15" ht="15" customHeight="1">
      <c r="A15" s="22">
        <v>2018</v>
      </c>
      <c r="B15" s="27"/>
      <c r="C15" s="192">
        <f>+CNE!C15</f>
        <v>2481</v>
      </c>
      <c r="D15" s="192">
        <f>+CNE!D15</f>
        <v>0</v>
      </c>
      <c r="E15" s="192">
        <f>+CNE!E15</f>
        <v>2770401</v>
      </c>
      <c r="F15" s="192">
        <f>+CNE!F15</f>
        <v>2772882</v>
      </c>
      <c r="G15" s="192">
        <f>+CNE!G15</f>
        <v>140942</v>
      </c>
      <c r="H15" s="192">
        <v>1180144.265405</v>
      </c>
      <c r="I15" s="192">
        <v>1321086.265405</v>
      </c>
      <c r="J15" s="192">
        <v>1451795.734595</v>
      </c>
      <c r="K15" s="192">
        <v>798243</v>
      </c>
      <c r="L15" s="192">
        <v>2059245</v>
      </c>
      <c r="M15" s="192">
        <v>786988</v>
      </c>
      <c r="N15" s="192">
        <v>1272257</v>
      </c>
      <c r="O15" s="191">
        <v>3522295.734595</v>
      </c>
    </row>
    <row r="16" spans="1:15" ht="15" customHeight="1">
      <c r="A16" s="22">
        <v>2019</v>
      </c>
      <c r="B16" s="27"/>
      <c r="C16" s="192">
        <f>+CNE!C16</f>
        <v>0</v>
      </c>
      <c r="D16" s="192">
        <f>+CNE!D16</f>
        <v>0</v>
      </c>
      <c r="E16" s="192">
        <f>+CNE!E16</f>
        <v>2771783</v>
      </c>
      <c r="F16" s="192">
        <f>+CNE!F16</f>
        <v>2771783</v>
      </c>
      <c r="G16" s="192">
        <f>+CNE!G16</f>
        <v>149849</v>
      </c>
      <c r="H16" s="192">
        <v>1099777.265405</v>
      </c>
      <c r="I16" s="192">
        <v>1249626.265405</v>
      </c>
      <c r="J16" s="192">
        <v>1522156.734595</v>
      </c>
      <c r="K16" s="192">
        <v>1019908</v>
      </c>
      <c r="L16" s="192">
        <v>2852047</v>
      </c>
      <c r="M16" s="192">
        <v>805407</v>
      </c>
      <c r="N16" s="192">
        <v>2046640</v>
      </c>
      <c r="O16" s="191">
        <v>4588704.734595</v>
      </c>
    </row>
    <row r="17" spans="1:15" ht="15" customHeight="1">
      <c r="A17" s="28"/>
      <c r="B17" s="3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1"/>
    </row>
    <row r="18" spans="1:15" ht="15" customHeight="1">
      <c r="A18" s="30">
        <v>2018</v>
      </c>
      <c r="B18" s="31" t="s">
        <v>183</v>
      </c>
      <c r="C18" s="192">
        <f>+CNE!C18</f>
        <v>11361</v>
      </c>
      <c r="D18" s="192">
        <f>+CNE!D18</f>
        <v>0</v>
      </c>
      <c r="E18" s="192">
        <f>+CNE!E18</f>
        <v>2761668</v>
      </c>
      <c r="F18" s="192">
        <f>+CNE!F18</f>
        <v>2773029</v>
      </c>
      <c r="G18" s="192">
        <f>+CNE!G18</f>
        <v>135743</v>
      </c>
      <c r="H18" s="192">
        <v>1045192.265405</v>
      </c>
      <c r="I18" s="192">
        <v>1180935.265405</v>
      </c>
      <c r="J18" s="192">
        <v>1592093.734595</v>
      </c>
      <c r="K18" s="192">
        <v>477088</v>
      </c>
      <c r="L18" s="192">
        <v>1877363</v>
      </c>
      <c r="M18" s="192">
        <v>926651</v>
      </c>
      <c r="N18" s="192">
        <v>950712</v>
      </c>
      <c r="O18" s="191">
        <v>3019893.734595</v>
      </c>
    </row>
    <row r="19" spans="1:15" ht="15" customHeight="1">
      <c r="A19" s="30"/>
      <c r="B19" s="31" t="s">
        <v>184</v>
      </c>
      <c r="C19" s="192">
        <f>+CNE!C19</f>
        <v>11302</v>
      </c>
      <c r="D19" s="192">
        <f>+CNE!D19</f>
        <v>0</v>
      </c>
      <c r="E19" s="192">
        <f>+CNE!E19</f>
        <v>2761669</v>
      </c>
      <c r="F19" s="192">
        <f>+CNE!F19</f>
        <v>2772971</v>
      </c>
      <c r="G19" s="192">
        <f>+CNE!G19</f>
        <v>141854</v>
      </c>
      <c r="H19" s="192">
        <v>1138173.265405</v>
      </c>
      <c r="I19" s="192">
        <v>1280027.265405</v>
      </c>
      <c r="J19" s="192">
        <v>1492943.734595</v>
      </c>
      <c r="K19" s="192">
        <v>513280</v>
      </c>
      <c r="L19" s="192">
        <v>1982763</v>
      </c>
      <c r="M19" s="192">
        <v>956123</v>
      </c>
      <c r="N19" s="192">
        <v>1026640</v>
      </c>
      <c r="O19" s="191">
        <v>3032863.734595</v>
      </c>
    </row>
    <row r="20" spans="1:15" ht="15" customHeight="1">
      <c r="A20" s="30"/>
      <c r="B20" s="31" t="s">
        <v>185</v>
      </c>
      <c r="C20" s="192">
        <f>+CNE!C20</f>
        <v>2933</v>
      </c>
      <c r="D20" s="192">
        <f>+CNE!D20</f>
        <v>0</v>
      </c>
      <c r="E20" s="192">
        <f>+CNE!E20</f>
        <v>2770015</v>
      </c>
      <c r="F20" s="192">
        <f>+CNE!F20</f>
        <v>2772948</v>
      </c>
      <c r="G20" s="192">
        <f>+CNE!G20</f>
        <v>130344</v>
      </c>
      <c r="H20" s="192">
        <v>1042758.265405</v>
      </c>
      <c r="I20" s="192">
        <v>1173102.265405</v>
      </c>
      <c r="J20" s="192">
        <v>1599845.734595</v>
      </c>
      <c r="K20" s="192">
        <v>648135</v>
      </c>
      <c r="L20" s="192">
        <v>1983346</v>
      </c>
      <c r="M20" s="192">
        <v>955784</v>
      </c>
      <c r="N20" s="192">
        <v>1027562</v>
      </c>
      <c r="O20" s="191">
        <v>3275542.734595</v>
      </c>
    </row>
    <row r="21" spans="1:15" ht="15" customHeight="1">
      <c r="A21" s="30"/>
      <c r="B21" s="31" t="s">
        <v>186</v>
      </c>
      <c r="C21" s="192">
        <f>+CNE!C21</f>
        <v>2481</v>
      </c>
      <c r="D21" s="192">
        <f>+CNE!D21</f>
        <v>0</v>
      </c>
      <c r="E21" s="192">
        <f>+CNE!E21</f>
        <v>2770401</v>
      </c>
      <c r="F21" s="192">
        <f>+CNE!F21</f>
        <v>2772882</v>
      </c>
      <c r="G21" s="192">
        <f>+CNE!G21</f>
        <v>140942</v>
      </c>
      <c r="H21" s="192">
        <v>1180144.265405</v>
      </c>
      <c r="I21" s="192">
        <v>1321086.265405</v>
      </c>
      <c r="J21" s="192">
        <v>1451795.734595</v>
      </c>
      <c r="K21" s="192">
        <v>798243</v>
      </c>
      <c r="L21" s="192">
        <v>2059245</v>
      </c>
      <c r="M21" s="192">
        <v>786988</v>
      </c>
      <c r="N21" s="192">
        <v>1272257</v>
      </c>
      <c r="O21" s="191">
        <v>3522295.734595</v>
      </c>
    </row>
    <row r="22" spans="1:15" ht="15" customHeight="1">
      <c r="A22" s="30"/>
      <c r="B22" s="31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1"/>
    </row>
    <row r="23" spans="1:15" ht="15" customHeight="1">
      <c r="A23" s="30">
        <v>2019</v>
      </c>
      <c r="B23" s="31" t="s">
        <v>183</v>
      </c>
      <c r="C23" s="192">
        <f>+CNE!C23</f>
        <v>0</v>
      </c>
      <c r="D23" s="192">
        <f>+CNE!D23</f>
        <v>0</v>
      </c>
      <c r="E23" s="192">
        <f>+CNE!E23</f>
        <v>2772861</v>
      </c>
      <c r="F23" s="192">
        <f>+CNE!F23</f>
        <v>2772861</v>
      </c>
      <c r="G23" s="192">
        <f>+CNE!G23</f>
        <v>142694</v>
      </c>
      <c r="H23" s="192">
        <v>1023734.265405</v>
      </c>
      <c r="I23" s="192">
        <v>1166428.265405</v>
      </c>
      <c r="J23" s="192">
        <v>1606432.734595</v>
      </c>
      <c r="K23" s="192">
        <v>801762</v>
      </c>
      <c r="L23" s="192">
        <v>2403362</v>
      </c>
      <c r="M23" s="192">
        <v>815826</v>
      </c>
      <c r="N23" s="192">
        <v>1587536</v>
      </c>
      <c r="O23" s="191">
        <v>3995730.734595</v>
      </c>
    </row>
    <row r="24" spans="1:15" ht="15" customHeight="1">
      <c r="A24" s="30"/>
      <c r="B24" s="31" t="s">
        <v>184</v>
      </c>
      <c r="C24" s="192">
        <f>+CNE!C24</f>
        <v>0</v>
      </c>
      <c r="D24" s="192">
        <f>+CNE!D24</f>
        <v>0</v>
      </c>
      <c r="E24" s="192">
        <f>+CNE!E24</f>
        <v>2772495</v>
      </c>
      <c r="F24" s="192">
        <f>+CNE!F24</f>
        <v>2772495</v>
      </c>
      <c r="G24" s="192">
        <f>+CNE!G24</f>
        <v>165261</v>
      </c>
      <c r="H24" s="192">
        <v>1270476.265405</v>
      </c>
      <c r="I24" s="192">
        <v>1435737.265405</v>
      </c>
      <c r="J24" s="192">
        <v>1336757.734595</v>
      </c>
      <c r="K24" s="192">
        <v>797093.7036722092</v>
      </c>
      <c r="L24" s="192">
        <v>2660527</v>
      </c>
      <c r="M24" s="192">
        <v>829772</v>
      </c>
      <c r="N24" s="192">
        <v>1830755</v>
      </c>
      <c r="O24" s="191">
        <v>3964606.438267209</v>
      </c>
    </row>
    <row r="25" spans="1:15" ht="15" customHeight="1">
      <c r="A25" s="30"/>
      <c r="B25" s="31" t="s">
        <v>185</v>
      </c>
      <c r="C25" s="192">
        <f>+CNE!C25</f>
        <v>0</v>
      </c>
      <c r="D25" s="192">
        <f>+CNE!D25</f>
        <v>0</v>
      </c>
      <c r="E25" s="192">
        <f>+CNE!E25</f>
        <v>2772149</v>
      </c>
      <c r="F25" s="192">
        <f>+CNE!F25</f>
        <v>2772149</v>
      </c>
      <c r="G25" s="192">
        <f>+CNE!G25</f>
        <v>177464</v>
      </c>
      <c r="H25" s="192">
        <v>1171901.265405</v>
      </c>
      <c r="I25" s="192">
        <v>1349365.265405</v>
      </c>
      <c r="J25" s="192">
        <v>1422783.734595</v>
      </c>
      <c r="K25" s="192">
        <v>914487</v>
      </c>
      <c r="L25" s="192">
        <v>2749312</v>
      </c>
      <c r="M25" s="192">
        <v>851673</v>
      </c>
      <c r="N25" s="192">
        <v>1897639</v>
      </c>
      <c r="O25" s="191">
        <v>4234909.734595</v>
      </c>
    </row>
    <row r="26" spans="1:15" ht="15" customHeight="1">
      <c r="A26" s="30"/>
      <c r="B26" s="31" t="s">
        <v>186</v>
      </c>
      <c r="C26" s="192">
        <f>+CNE!C26</f>
        <v>0</v>
      </c>
      <c r="D26" s="192">
        <f>+CNE!D26</f>
        <v>0</v>
      </c>
      <c r="E26" s="192">
        <f>+CNE!E26</f>
        <v>2771783</v>
      </c>
      <c r="F26" s="192">
        <f>+CNE!F26</f>
        <v>2771783</v>
      </c>
      <c r="G26" s="192">
        <f>+CNE!G26</f>
        <v>149849</v>
      </c>
      <c r="H26" s="192">
        <v>1099777.265405</v>
      </c>
      <c r="I26" s="192">
        <v>1249626.265405</v>
      </c>
      <c r="J26" s="192">
        <v>1522156.734595</v>
      </c>
      <c r="K26" s="192">
        <v>1019908</v>
      </c>
      <c r="L26" s="192">
        <v>2852047</v>
      </c>
      <c r="M26" s="192">
        <v>805407</v>
      </c>
      <c r="N26" s="192">
        <v>2046640</v>
      </c>
      <c r="O26" s="191">
        <v>4588704.734595</v>
      </c>
    </row>
    <row r="27" spans="1:15" ht="15" customHeight="1">
      <c r="A27" s="30"/>
      <c r="B27" s="31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1"/>
    </row>
    <row r="28" spans="1:15" ht="15" customHeight="1">
      <c r="A28" s="30">
        <v>2020</v>
      </c>
      <c r="B28" s="31" t="s">
        <v>188</v>
      </c>
      <c r="C28" s="192">
        <f>+CNE!C28</f>
        <v>0</v>
      </c>
      <c r="D28" s="192">
        <f>+CNE!D28</f>
        <v>0</v>
      </c>
      <c r="E28" s="192">
        <f>+CNE!E28</f>
        <v>2775529</v>
      </c>
      <c r="F28" s="192">
        <f>+CNE!F28</f>
        <v>2775529</v>
      </c>
      <c r="G28" s="192">
        <f>+CNE!G28</f>
        <v>158994</v>
      </c>
      <c r="H28" s="192">
        <v>1084682.265405</v>
      </c>
      <c r="I28" s="192">
        <v>1243676.265405</v>
      </c>
      <c r="J28" s="192">
        <v>1531852.734595</v>
      </c>
      <c r="K28" s="192">
        <v>1082360</v>
      </c>
      <c r="L28" s="192">
        <v>2848579</v>
      </c>
      <c r="M28" s="192">
        <v>770755</v>
      </c>
      <c r="N28" s="192">
        <v>2077824</v>
      </c>
      <c r="O28" s="191">
        <v>4692036.734595</v>
      </c>
    </row>
    <row r="29" spans="1:15" ht="15" customHeight="1">
      <c r="A29" s="30"/>
      <c r="B29" s="31" t="s">
        <v>189</v>
      </c>
      <c r="C29" s="192">
        <f>+CNE!C29</f>
        <v>0</v>
      </c>
      <c r="D29" s="192">
        <f>+CNE!D29</f>
        <v>0</v>
      </c>
      <c r="E29" s="192">
        <f>+CNE!E29</f>
        <v>2780782</v>
      </c>
      <c r="F29" s="192">
        <f>+CNE!F29</f>
        <v>2780782</v>
      </c>
      <c r="G29" s="192">
        <f>+CNE!G29</f>
        <v>165230</v>
      </c>
      <c r="H29" s="192">
        <v>1178371.265405</v>
      </c>
      <c r="I29" s="192">
        <v>1343601.265405</v>
      </c>
      <c r="J29" s="192">
        <v>1437180.734595</v>
      </c>
      <c r="K29" s="192">
        <v>1085275</v>
      </c>
      <c r="L29" s="192">
        <v>2874643</v>
      </c>
      <c r="M29" s="192">
        <v>761938</v>
      </c>
      <c r="N29" s="192">
        <v>2112705</v>
      </c>
      <c r="O29" s="191">
        <v>4635160.734595</v>
      </c>
    </row>
    <row r="30" spans="1:15" ht="15" customHeight="1">
      <c r="A30" s="30"/>
      <c r="B30" s="31" t="s">
        <v>183</v>
      </c>
      <c r="C30" s="192">
        <f>+CNE!C30</f>
        <v>0</v>
      </c>
      <c r="D30" s="192">
        <f>+CNE!D30</f>
        <v>0</v>
      </c>
      <c r="E30" s="192">
        <f>+CNE!E30</f>
        <v>2774020</v>
      </c>
      <c r="F30" s="192">
        <f>+CNE!F30</f>
        <v>2774020</v>
      </c>
      <c r="G30" s="192">
        <f>+CNE!G30</f>
        <v>164166</v>
      </c>
      <c r="H30" s="192">
        <v>1012132.265405</v>
      </c>
      <c r="I30" s="192">
        <v>1176298.265405</v>
      </c>
      <c r="J30" s="192">
        <v>1597721.734595</v>
      </c>
      <c r="K30" s="192">
        <v>1081204</v>
      </c>
      <c r="L30" s="192">
        <v>2973154</v>
      </c>
      <c r="M30" s="192">
        <v>800845</v>
      </c>
      <c r="N30" s="192">
        <v>2172309</v>
      </c>
      <c r="O30" s="191">
        <v>4851234.734595</v>
      </c>
    </row>
    <row r="31" spans="1:15" ht="15" customHeight="1">
      <c r="A31" s="30"/>
      <c r="B31" s="31" t="s">
        <v>190</v>
      </c>
      <c r="C31" s="192">
        <f>+CNE!C31</f>
        <v>0</v>
      </c>
      <c r="D31" s="192">
        <f>+CNE!D31</f>
        <v>0</v>
      </c>
      <c r="E31" s="192">
        <f>+CNE!E31</f>
        <v>2775019</v>
      </c>
      <c r="F31" s="192">
        <f>+CNE!F31</f>
        <v>2775019</v>
      </c>
      <c r="G31" s="192">
        <f>+CNE!G31</f>
        <v>166980</v>
      </c>
      <c r="H31" s="192">
        <v>1302402.265405</v>
      </c>
      <c r="I31" s="192">
        <v>1469382.265405</v>
      </c>
      <c r="J31" s="192">
        <v>1305636.734595</v>
      </c>
      <c r="K31" s="192">
        <v>1199957.108390005</v>
      </c>
      <c r="L31" s="192">
        <v>3083578</v>
      </c>
      <c r="M31" s="192">
        <v>854805</v>
      </c>
      <c r="N31" s="192">
        <v>2228773</v>
      </c>
      <c r="O31" s="191">
        <v>4734366.842985005</v>
      </c>
    </row>
    <row r="32" spans="1:15" ht="15" customHeight="1">
      <c r="A32" s="30"/>
      <c r="B32" s="31" t="s">
        <v>191</v>
      </c>
      <c r="C32" s="192">
        <f>+CNE!C32</f>
        <v>0</v>
      </c>
      <c r="D32" s="192">
        <f>+CNE!D32</f>
        <v>0</v>
      </c>
      <c r="E32" s="192">
        <f>+CNE!E32</f>
        <v>2780452</v>
      </c>
      <c r="F32" s="192">
        <f>+CNE!F32</f>
        <v>2780452</v>
      </c>
      <c r="G32" s="192">
        <f>+CNE!G32</f>
        <v>166607</v>
      </c>
      <c r="H32" s="192">
        <v>1418372.265405</v>
      </c>
      <c r="I32" s="192">
        <v>1584979.265405</v>
      </c>
      <c r="J32" s="192">
        <v>1195472.734595</v>
      </c>
      <c r="K32" s="192">
        <v>1223309</v>
      </c>
      <c r="L32" s="192">
        <v>3138625</v>
      </c>
      <c r="M32" s="192">
        <v>837345</v>
      </c>
      <c r="N32" s="192">
        <v>2301280</v>
      </c>
      <c r="O32" s="191">
        <v>4720061.734595</v>
      </c>
    </row>
    <row r="33" spans="1:15" ht="15" customHeight="1">
      <c r="A33" s="30"/>
      <c r="B33" s="31" t="s">
        <v>184</v>
      </c>
      <c r="C33" s="192">
        <f>+CNE!C33</f>
        <v>0</v>
      </c>
      <c r="D33" s="192">
        <f>+CNE!D33</f>
        <v>0</v>
      </c>
      <c r="E33" s="192">
        <f>+CNE!E33</f>
        <v>2771080</v>
      </c>
      <c r="F33" s="192">
        <f>+CNE!F33</f>
        <v>2771080</v>
      </c>
      <c r="G33" s="192">
        <f>+CNE!G33</f>
        <v>170107</v>
      </c>
      <c r="H33" s="192">
        <v>1161927.265405</v>
      </c>
      <c r="I33" s="192">
        <v>1332034.265405</v>
      </c>
      <c r="J33" s="192">
        <v>1439045.734595</v>
      </c>
      <c r="K33" s="192">
        <v>1287584</v>
      </c>
      <c r="L33" s="192">
        <v>3250340</v>
      </c>
      <c r="M33" s="192">
        <v>888767</v>
      </c>
      <c r="N33" s="192">
        <v>2361573</v>
      </c>
      <c r="O33" s="191">
        <v>5088202.734595</v>
      </c>
    </row>
    <row r="34" spans="1:15" ht="15" customHeight="1">
      <c r="A34" s="30"/>
      <c r="B34" s="31" t="s">
        <v>192</v>
      </c>
      <c r="C34" s="192">
        <f>+CNE!C34</f>
        <v>0</v>
      </c>
      <c r="D34" s="192">
        <f>+CNE!D34</f>
        <v>0</v>
      </c>
      <c r="E34" s="192">
        <f>+CNE!E34</f>
        <v>2775580</v>
      </c>
      <c r="F34" s="192">
        <f>+CNE!F34</f>
        <v>2775580</v>
      </c>
      <c r="G34" s="192">
        <f>+CNE!G34</f>
        <v>167214</v>
      </c>
      <c r="H34" s="192">
        <v>1103404.473592</v>
      </c>
      <c r="I34" s="192">
        <v>1270618.473592</v>
      </c>
      <c r="J34" s="192">
        <v>1504961.526408</v>
      </c>
      <c r="K34" s="192">
        <v>1288300</v>
      </c>
      <c r="L34" s="192">
        <v>3213852</v>
      </c>
      <c r="M34" s="192">
        <v>885109</v>
      </c>
      <c r="N34" s="192">
        <v>2328743</v>
      </c>
      <c r="O34" s="191">
        <v>5122004.526408</v>
      </c>
    </row>
    <row r="35" spans="1:15" ht="15" customHeight="1">
      <c r="A35" s="30"/>
      <c r="B35" s="31" t="s">
        <v>193</v>
      </c>
      <c r="C35" s="192">
        <f>+CNE!C35</f>
        <v>0</v>
      </c>
      <c r="D35" s="192">
        <f>+CNE!D35</f>
        <v>0</v>
      </c>
      <c r="E35" s="192">
        <f>+CNE!E35</f>
        <v>2780099</v>
      </c>
      <c r="F35" s="192">
        <f>+CNE!F35</f>
        <v>2780099</v>
      </c>
      <c r="G35" s="192">
        <f>+CNE!G35</f>
        <v>174453</v>
      </c>
      <c r="H35" s="192">
        <v>1068338.473592</v>
      </c>
      <c r="I35" s="192">
        <v>1242791.473592</v>
      </c>
      <c r="J35" s="192">
        <v>1537307.526408</v>
      </c>
      <c r="K35" s="192">
        <v>1451849.736292453</v>
      </c>
      <c r="L35" s="192">
        <v>3413719</v>
      </c>
      <c r="M35" s="192">
        <v>922478</v>
      </c>
      <c r="N35" s="192">
        <v>2491241</v>
      </c>
      <c r="O35" s="191">
        <v>5480398.262700453</v>
      </c>
    </row>
    <row r="36" spans="1:15" ht="15" customHeight="1">
      <c r="A36" s="30"/>
      <c r="B36" s="31" t="s">
        <v>185</v>
      </c>
      <c r="C36" s="192">
        <f>+CNE!C36</f>
        <v>0</v>
      </c>
      <c r="D36" s="192">
        <f>+CNE!D36</f>
        <v>0</v>
      </c>
      <c r="E36" s="192">
        <f>+CNE!E36</f>
        <v>2770747</v>
      </c>
      <c r="F36" s="192">
        <f>+CNE!F36</f>
        <v>2770747</v>
      </c>
      <c r="G36" s="192">
        <f>+CNE!G36</f>
        <v>176113</v>
      </c>
      <c r="H36" s="192">
        <v>1093494.345856</v>
      </c>
      <c r="I36" s="192">
        <v>1269607.345856</v>
      </c>
      <c r="J36" s="192">
        <v>1501139.654144</v>
      </c>
      <c r="K36" s="192">
        <v>1468691</v>
      </c>
      <c r="L36" s="192">
        <v>3402554</v>
      </c>
      <c r="M36" s="192">
        <v>964163</v>
      </c>
      <c r="N36" s="192">
        <v>2438391</v>
      </c>
      <c r="O36" s="191">
        <v>5408221.654144</v>
      </c>
    </row>
    <row r="37" spans="1:15" ht="15" customHeight="1">
      <c r="A37" s="30"/>
      <c r="B37" s="31">
        <v>0</v>
      </c>
      <c r="C37" s="192">
        <f>+CNE!C37</f>
        <v>0</v>
      </c>
      <c r="D37" s="192">
        <f>+CNE!D37</f>
        <v>0</v>
      </c>
      <c r="E37" s="192">
        <f>+CNE!E37</f>
        <v>0</v>
      </c>
      <c r="F37" s="192">
        <f>+CNE!F37</f>
        <v>0</v>
      </c>
      <c r="G37" s="192">
        <f>+CNE!G37</f>
        <v>0</v>
      </c>
      <c r="H37" s="192">
        <v>0</v>
      </c>
      <c r="I37" s="192">
        <v>0</v>
      </c>
      <c r="J37" s="192">
        <v>0</v>
      </c>
      <c r="K37" s="192">
        <v>0</v>
      </c>
      <c r="L37" s="192">
        <v>0</v>
      </c>
      <c r="M37" s="192">
        <v>0</v>
      </c>
      <c r="N37" s="192">
        <v>0</v>
      </c>
      <c r="O37" s="191">
        <v>0</v>
      </c>
    </row>
    <row r="38" spans="1:15" ht="15" customHeight="1">
      <c r="A38" s="30"/>
      <c r="B38" s="31">
        <v>0</v>
      </c>
      <c r="C38" s="192">
        <f>+CNE!C38</f>
        <v>0</v>
      </c>
      <c r="D38" s="192">
        <f>+CNE!D38</f>
        <v>0</v>
      </c>
      <c r="E38" s="192">
        <f>+CNE!E38</f>
        <v>0</v>
      </c>
      <c r="F38" s="192">
        <f>+CNE!F38</f>
        <v>0</v>
      </c>
      <c r="G38" s="192">
        <f>+CNE!G38</f>
        <v>0</v>
      </c>
      <c r="H38" s="192">
        <v>0</v>
      </c>
      <c r="I38" s="192">
        <v>0</v>
      </c>
      <c r="J38" s="192">
        <v>0</v>
      </c>
      <c r="K38" s="192">
        <v>0</v>
      </c>
      <c r="L38" s="192">
        <v>0</v>
      </c>
      <c r="M38" s="192">
        <v>0</v>
      </c>
      <c r="N38" s="192">
        <v>0</v>
      </c>
      <c r="O38" s="191">
        <v>0</v>
      </c>
    </row>
    <row r="39" spans="1:15" ht="15" customHeight="1">
      <c r="A39" s="30"/>
      <c r="B39" s="31">
        <v>0</v>
      </c>
      <c r="C39" s="192">
        <f>+CNE!C39</f>
        <v>0</v>
      </c>
      <c r="D39" s="192">
        <f>+CNE!D39</f>
        <v>0</v>
      </c>
      <c r="E39" s="192">
        <f>+CNE!E39</f>
        <v>0</v>
      </c>
      <c r="F39" s="192">
        <f>+CNE!F39</f>
        <v>0</v>
      </c>
      <c r="G39" s="192">
        <f>+CNE!G39</f>
        <v>0</v>
      </c>
      <c r="H39" s="192">
        <v>0</v>
      </c>
      <c r="I39" s="192">
        <v>0</v>
      </c>
      <c r="J39" s="192">
        <v>0</v>
      </c>
      <c r="K39" s="192">
        <v>0</v>
      </c>
      <c r="L39" s="192">
        <v>0</v>
      </c>
      <c r="M39" s="192">
        <v>0</v>
      </c>
      <c r="N39" s="192">
        <v>0</v>
      </c>
      <c r="O39" s="191">
        <v>0</v>
      </c>
    </row>
    <row r="40" spans="1:15" ht="15" customHeight="1" thickBot="1">
      <c r="A40" s="88"/>
      <c r="B40" s="89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5"/>
    </row>
    <row r="41" spans="3:15" ht="18.75" customHeight="1"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</row>
    <row r="42" spans="3:15" ht="18.75" customHeight="1"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</row>
  </sheetData>
  <sheetProtection/>
  <mergeCells count="8">
    <mergeCell ref="O4:O6"/>
    <mergeCell ref="A4:B6"/>
    <mergeCell ref="J5:J6"/>
    <mergeCell ref="K5:K6"/>
    <mergeCell ref="L5:L6"/>
    <mergeCell ref="M5:M6"/>
    <mergeCell ref="L4:N4"/>
    <mergeCell ref="N5:N6"/>
  </mergeCells>
  <printOptions horizontalCentered="1"/>
  <pageMargins left="0.43" right="0.35" top="0.83" bottom="0.81" header="0.5118110236220472" footer="0.5118110236220472"/>
  <pageSetup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1"/>
  <sheetViews>
    <sheetView showGridLines="0" zoomScalePageLayoutView="0" workbookViewId="0" topLeftCell="A6">
      <selection activeCell="V28" sqref="V28"/>
    </sheetView>
  </sheetViews>
  <sheetFormatPr defaultColWidth="11.421875" defaultRowHeight="13.5"/>
  <cols>
    <col min="1" max="1" width="6.7109375" style="8" customWidth="1"/>
    <col min="2" max="2" width="7.421875" style="8" customWidth="1"/>
    <col min="3" max="3" width="8.28125" style="8" customWidth="1"/>
    <col min="4" max="4" width="10.00390625" style="8" customWidth="1"/>
    <col min="5" max="5" width="10.57421875" style="8" customWidth="1"/>
    <col min="6" max="6" width="8.140625" style="8" customWidth="1"/>
    <col min="7" max="7" width="9.8515625" style="8" customWidth="1"/>
    <col min="8" max="8" width="9.57421875" style="8" customWidth="1"/>
    <col min="9" max="9" width="8.421875" style="8" customWidth="1"/>
    <col min="10" max="10" width="10.28125" style="8" customWidth="1"/>
    <col min="11" max="11" width="8.00390625" style="8" customWidth="1"/>
    <col min="12" max="12" width="7.28125" style="8" customWidth="1"/>
    <col min="13" max="13" width="10.140625" style="8" customWidth="1"/>
    <col min="14" max="14" width="9.57421875" style="8" customWidth="1"/>
    <col min="15" max="15" width="10.421875" style="8" customWidth="1"/>
    <col min="16" max="16" width="11.140625" style="8" customWidth="1"/>
    <col min="17" max="17" width="10.28125" style="8" customWidth="1"/>
    <col min="18" max="18" width="9.00390625" style="8" customWidth="1"/>
    <col min="19" max="19" width="8.00390625" style="8" customWidth="1"/>
    <col min="20" max="20" width="9.421875" style="8" customWidth="1"/>
    <col min="21" max="21" width="7.7109375" style="8" customWidth="1"/>
    <col min="22" max="22" width="8.421875" style="8" customWidth="1"/>
    <col min="23" max="16384" width="11.421875" style="8" customWidth="1"/>
  </cols>
  <sheetData>
    <row r="2" spans="1:22" ht="15.75">
      <c r="A2" s="282" t="s">
        <v>86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</row>
    <row r="3" spans="1:22" ht="15" customHeight="1" thickBot="1">
      <c r="A3" s="1"/>
      <c r="B3" s="1"/>
      <c r="C3" s="6" t="str">
        <f>+PNG!$B$3</f>
        <v>ZONE BEAC</v>
      </c>
      <c r="D3" s="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 t="s">
        <v>87</v>
      </c>
      <c r="T3" s="1"/>
      <c r="U3" s="1"/>
      <c r="V3" s="1"/>
    </row>
    <row r="4" spans="1:22" ht="24" customHeight="1">
      <c r="A4" s="198" t="s">
        <v>30</v>
      </c>
      <c r="B4" s="283"/>
      <c r="C4" s="277" t="s">
        <v>88</v>
      </c>
      <c r="D4" s="278"/>
      <c r="E4" s="278"/>
      <c r="F4" s="278"/>
      <c r="G4" s="278"/>
      <c r="H4" s="278"/>
      <c r="I4" s="278"/>
      <c r="J4" s="279"/>
      <c r="K4" s="11" t="s">
        <v>89</v>
      </c>
      <c r="L4" s="12"/>
      <c r="M4" s="12"/>
      <c r="N4" s="12"/>
      <c r="O4" s="12"/>
      <c r="P4" s="12"/>
      <c r="Q4" s="13"/>
      <c r="R4" s="11" t="s">
        <v>90</v>
      </c>
      <c r="S4" s="12"/>
      <c r="T4" s="12"/>
      <c r="U4" s="12"/>
      <c r="V4" s="149"/>
    </row>
    <row r="5" spans="1:22" ht="30" customHeight="1">
      <c r="A5" s="284"/>
      <c r="B5" s="285"/>
      <c r="C5" s="95" t="s">
        <v>37</v>
      </c>
      <c r="D5" s="96"/>
      <c r="E5" s="97"/>
      <c r="F5" s="95" t="s">
        <v>91</v>
      </c>
      <c r="G5" s="96"/>
      <c r="H5" s="97"/>
      <c r="I5" s="270" t="s">
        <v>92</v>
      </c>
      <c r="J5" s="270" t="s">
        <v>93</v>
      </c>
      <c r="K5" s="95" t="s">
        <v>94</v>
      </c>
      <c r="L5" s="96"/>
      <c r="M5" s="96"/>
      <c r="N5" s="97"/>
      <c r="O5" s="270" t="s">
        <v>123</v>
      </c>
      <c r="P5" s="270" t="s">
        <v>95</v>
      </c>
      <c r="Q5" s="280" t="s">
        <v>8</v>
      </c>
      <c r="R5" s="95" t="s">
        <v>96</v>
      </c>
      <c r="S5" s="97"/>
      <c r="T5" s="95" t="s">
        <v>97</v>
      </c>
      <c r="U5" s="97"/>
      <c r="V5" s="150" t="s">
        <v>8</v>
      </c>
    </row>
    <row r="6" spans="1:22" ht="57" customHeight="1">
      <c r="A6" s="286"/>
      <c r="B6" s="287"/>
      <c r="C6" s="135" t="s">
        <v>160</v>
      </c>
      <c r="D6" s="135" t="s">
        <v>98</v>
      </c>
      <c r="E6" s="135" t="s">
        <v>8</v>
      </c>
      <c r="F6" s="135" t="s">
        <v>160</v>
      </c>
      <c r="G6" s="135" t="s">
        <v>98</v>
      </c>
      <c r="H6" s="135" t="s">
        <v>8</v>
      </c>
      <c r="I6" s="263"/>
      <c r="J6" s="263"/>
      <c r="K6" s="151" t="s">
        <v>99</v>
      </c>
      <c r="L6" s="151" t="s">
        <v>100</v>
      </c>
      <c r="M6" s="135" t="s">
        <v>101</v>
      </c>
      <c r="N6" s="143" t="s">
        <v>8</v>
      </c>
      <c r="O6" s="263"/>
      <c r="P6" s="263"/>
      <c r="Q6" s="281"/>
      <c r="R6" s="135" t="s">
        <v>102</v>
      </c>
      <c r="S6" s="135" t="s">
        <v>103</v>
      </c>
      <c r="T6" s="135" t="s">
        <v>102</v>
      </c>
      <c r="U6" s="135" t="s">
        <v>103</v>
      </c>
      <c r="V6" s="137"/>
    </row>
    <row r="7" spans="1:22" ht="15" customHeight="1">
      <c r="A7" s="138"/>
      <c r="B7" s="139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6"/>
    </row>
    <row r="8" spans="1:22" ht="15" customHeight="1">
      <c r="A8" s="22">
        <v>2011</v>
      </c>
      <c r="B8" s="27"/>
      <c r="C8" s="192">
        <v>41150</v>
      </c>
      <c r="D8" s="192">
        <v>2774989</v>
      </c>
      <c r="E8" s="192">
        <v>2816139</v>
      </c>
      <c r="F8" s="192">
        <v>0</v>
      </c>
      <c r="G8" s="192">
        <v>1674999</v>
      </c>
      <c r="H8" s="192">
        <v>1674999</v>
      </c>
      <c r="I8" s="192">
        <v>111222</v>
      </c>
      <c r="J8" s="192">
        <v>4602360</v>
      </c>
      <c r="K8" s="192">
        <v>5</v>
      </c>
      <c r="L8" s="192">
        <v>1626</v>
      </c>
      <c r="M8" s="192">
        <v>177768</v>
      </c>
      <c r="N8" s="192">
        <v>179399</v>
      </c>
      <c r="O8" s="192">
        <v>196451</v>
      </c>
      <c r="P8" s="192">
        <v>4226510</v>
      </c>
      <c r="Q8" s="192">
        <v>4602360</v>
      </c>
      <c r="R8" s="192">
        <v>2450</v>
      </c>
      <c r="S8" s="192">
        <v>0</v>
      </c>
      <c r="T8" s="192">
        <v>0</v>
      </c>
      <c r="U8" s="192">
        <v>0</v>
      </c>
      <c r="V8" s="191">
        <v>2450</v>
      </c>
    </row>
    <row r="9" spans="1:22" ht="15" customHeight="1">
      <c r="A9" s="22">
        <v>2012</v>
      </c>
      <c r="B9" s="27"/>
      <c r="C9" s="192">
        <v>42040</v>
      </c>
      <c r="D9" s="192">
        <v>3056138</v>
      </c>
      <c r="E9" s="192">
        <v>3098178</v>
      </c>
      <c r="F9" s="192">
        <v>0</v>
      </c>
      <c r="G9" s="192">
        <v>1874820</v>
      </c>
      <c r="H9" s="192">
        <v>1874820</v>
      </c>
      <c r="I9" s="192">
        <v>140742</v>
      </c>
      <c r="J9" s="192">
        <v>5113740</v>
      </c>
      <c r="K9" s="192">
        <v>60</v>
      </c>
      <c r="L9" s="192">
        <v>1814</v>
      </c>
      <c r="M9" s="192">
        <v>111784</v>
      </c>
      <c r="N9" s="192">
        <v>113658</v>
      </c>
      <c r="O9" s="192">
        <v>192511</v>
      </c>
      <c r="P9" s="192">
        <v>4807571</v>
      </c>
      <c r="Q9" s="192">
        <v>5113740</v>
      </c>
      <c r="R9" s="192">
        <v>4900</v>
      </c>
      <c r="S9" s="192">
        <v>0</v>
      </c>
      <c r="T9" s="192">
        <v>0</v>
      </c>
      <c r="U9" s="192">
        <v>0</v>
      </c>
      <c r="V9" s="191">
        <v>4900</v>
      </c>
    </row>
    <row r="10" spans="1:22" ht="15" customHeight="1">
      <c r="A10" s="22">
        <v>2013</v>
      </c>
      <c r="B10" s="27"/>
      <c r="C10" s="192">
        <v>36905</v>
      </c>
      <c r="D10" s="192">
        <v>3797885</v>
      </c>
      <c r="E10" s="192">
        <v>3834790</v>
      </c>
      <c r="F10" s="192">
        <v>0</v>
      </c>
      <c r="G10" s="192">
        <v>2338088</v>
      </c>
      <c r="H10" s="192">
        <v>2338088</v>
      </c>
      <c r="I10" s="192">
        <v>148726</v>
      </c>
      <c r="J10" s="192">
        <v>6321604</v>
      </c>
      <c r="K10" s="192">
        <v>0</v>
      </c>
      <c r="L10" s="192">
        <v>3141</v>
      </c>
      <c r="M10" s="192">
        <v>165892</v>
      </c>
      <c r="N10" s="192">
        <v>169033</v>
      </c>
      <c r="O10" s="192">
        <v>275434</v>
      </c>
      <c r="P10" s="192">
        <v>5877137</v>
      </c>
      <c r="Q10" s="192">
        <v>6321604</v>
      </c>
      <c r="R10" s="192">
        <v>7400</v>
      </c>
      <c r="S10" s="192">
        <v>0</v>
      </c>
      <c r="T10" s="192">
        <v>0</v>
      </c>
      <c r="U10" s="192">
        <v>0</v>
      </c>
      <c r="V10" s="191">
        <v>7400</v>
      </c>
    </row>
    <row r="11" spans="1:22" ht="15" customHeight="1">
      <c r="A11" s="22">
        <v>2014</v>
      </c>
      <c r="B11" s="27"/>
      <c r="C11" s="192">
        <v>87101</v>
      </c>
      <c r="D11" s="192">
        <v>4245237</v>
      </c>
      <c r="E11" s="192">
        <v>4332338</v>
      </c>
      <c r="F11" s="192">
        <v>191</v>
      </c>
      <c r="G11" s="192">
        <v>2375005</v>
      </c>
      <c r="H11" s="192">
        <v>2375196</v>
      </c>
      <c r="I11" s="192">
        <v>153143</v>
      </c>
      <c r="J11" s="192">
        <v>6860677</v>
      </c>
      <c r="K11" s="192">
        <v>2</v>
      </c>
      <c r="L11" s="192">
        <v>8802</v>
      </c>
      <c r="M11" s="192">
        <v>151060</v>
      </c>
      <c r="N11" s="192">
        <v>159864</v>
      </c>
      <c r="O11" s="192">
        <v>244136</v>
      </c>
      <c r="P11" s="192">
        <v>6456677</v>
      </c>
      <c r="Q11" s="192">
        <v>6860677</v>
      </c>
      <c r="R11" s="192">
        <v>80031</v>
      </c>
      <c r="S11" s="192">
        <v>0</v>
      </c>
      <c r="T11" s="192">
        <v>0</v>
      </c>
      <c r="U11" s="192">
        <v>0</v>
      </c>
      <c r="V11" s="191">
        <v>80031</v>
      </c>
    </row>
    <row r="12" spans="1:22" ht="15" customHeight="1">
      <c r="A12" s="22">
        <v>2015</v>
      </c>
      <c r="B12" s="27"/>
      <c r="C12" s="192">
        <v>101699</v>
      </c>
      <c r="D12" s="192">
        <v>4589416</v>
      </c>
      <c r="E12" s="192">
        <v>4691115</v>
      </c>
      <c r="F12" s="192">
        <v>0</v>
      </c>
      <c r="G12" s="192">
        <v>2651309</v>
      </c>
      <c r="H12" s="192">
        <v>2651309</v>
      </c>
      <c r="I12" s="192">
        <v>183093</v>
      </c>
      <c r="J12" s="192">
        <v>7525517</v>
      </c>
      <c r="K12" s="192">
        <v>3</v>
      </c>
      <c r="L12" s="192">
        <v>12553</v>
      </c>
      <c r="M12" s="192">
        <v>131856</v>
      </c>
      <c r="N12" s="192">
        <v>144412</v>
      </c>
      <c r="O12" s="192">
        <v>374928</v>
      </c>
      <c r="P12" s="192">
        <v>7006177</v>
      </c>
      <c r="Q12" s="192">
        <v>7525517</v>
      </c>
      <c r="R12" s="192">
        <v>276624</v>
      </c>
      <c r="S12" s="192">
        <v>0</v>
      </c>
      <c r="T12" s="192">
        <v>0</v>
      </c>
      <c r="U12" s="192">
        <v>0</v>
      </c>
      <c r="V12" s="191">
        <v>276624</v>
      </c>
    </row>
    <row r="13" spans="1:22" ht="15" customHeight="1">
      <c r="A13" s="22">
        <v>2016</v>
      </c>
      <c r="B13" s="27"/>
      <c r="C13" s="192">
        <v>129351</v>
      </c>
      <c r="D13" s="192">
        <v>4632386</v>
      </c>
      <c r="E13" s="192">
        <v>4761737</v>
      </c>
      <c r="F13" s="192">
        <v>0</v>
      </c>
      <c r="G13" s="192">
        <v>2999287</v>
      </c>
      <c r="H13" s="192">
        <v>2999287</v>
      </c>
      <c r="I13" s="192">
        <v>180137</v>
      </c>
      <c r="J13" s="192">
        <v>7941161</v>
      </c>
      <c r="K13" s="192">
        <v>4</v>
      </c>
      <c r="L13" s="192">
        <v>12668</v>
      </c>
      <c r="M13" s="192">
        <v>268894</v>
      </c>
      <c r="N13" s="192">
        <v>281566</v>
      </c>
      <c r="O13" s="192">
        <v>404344</v>
      </c>
      <c r="P13" s="192">
        <v>7255251</v>
      </c>
      <c r="Q13" s="192">
        <v>7941161</v>
      </c>
      <c r="R13" s="192">
        <v>628113</v>
      </c>
      <c r="S13" s="192">
        <v>0</v>
      </c>
      <c r="T13" s="192">
        <v>0</v>
      </c>
      <c r="U13" s="192">
        <v>0</v>
      </c>
      <c r="V13" s="191">
        <v>628113</v>
      </c>
    </row>
    <row r="14" spans="1:22" ht="15" customHeight="1">
      <c r="A14" s="22">
        <v>2017</v>
      </c>
      <c r="B14" s="27"/>
      <c r="C14" s="192">
        <v>111451</v>
      </c>
      <c r="D14" s="192">
        <v>4604539</v>
      </c>
      <c r="E14" s="192">
        <v>4715990</v>
      </c>
      <c r="F14" s="192">
        <v>0</v>
      </c>
      <c r="G14" s="192">
        <v>2873427.6666679997</v>
      </c>
      <c r="H14" s="192">
        <v>2873427.6666679997</v>
      </c>
      <c r="I14" s="192">
        <v>203689</v>
      </c>
      <c r="J14" s="192">
        <v>7793106.666668</v>
      </c>
      <c r="K14" s="192">
        <v>5</v>
      </c>
      <c r="L14" s="192">
        <v>13375</v>
      </c>
      <c r="M14" s="192">
        <v>276481.666668</v>
      </c>
      <c r="N14" s="192">
        <v>289861.666668</v>
      </c>
      <c r="O14" s="192">
        <v>357033</v>
      </c>
      <c r="P14" s="192">
        <v>7146212</v>
      </c>
      <c r="Q14" s="192">
        <v>7793106.666668</v>
      </c>
      <c r="R14" s="192">
        <v>441716</v>
      </c>
      <c r="S14" s="192">
        <v>0</v>
      </c>
      <c r="T14" s="192">
        <v>529</v>
      </c>
      <c r="U14" s="192">
        <v>0</v>
      </c>
      <c r="V14" s="191">
        <v>442245</v>
      </c>
    </row>
    <row r="15" spans="1:22" ht="15" customHeight="1">
      <c r="A15" s="22">
        <v>2018</v>
      </c>
      <c r="B15" s="27"/>
      <c r="C15" s="192">
        <v>70910</v>
      </c>
      <c r="D15" s="192">
        <v>4852421</v>
      </c>
      <c r="E15" s="192">
        <v>4923331</v>
      </c>
      <c r="F15" s="192">
        <v>302</v>
      </c>
      <c r="G15" s="192">
        <v>2984180.666667</v>
      </c>
      <c r="H15" s="192">
        <v>2984482.666667</v>
      </c>
      <c r="I15" s="192">
        <v>196259</v>
      </c>
      <c r="J15" s="192">
        <v>8104072.666666999</v>
      </c>
      <c r="K15" s="192">
        <v>6</v>
      </c>
      <c r="L15" s="192">
        <v>11191</v>
      </c>
      <c r="M15" s="192">
        <v>250692.66666699998</v>
      </c>
      <c r="N15" s="192">
        <v>261889.66666699998</v>
      </c>
      <c r="O15" s="192">
        <v>362991</v>
      </c>
      <c r="P15" s="192">
        <v>7479192</v>
      </c>
      <c r="Q15" s="192">
        <v>8104072.666666999</v>
      </c>
      <c r="R15" s="192">
        <v>431700</v>
      </c>
      <c r="S15" s="192">
        <v>0</v>
      </c>
      <c r="T15" s="192">
        <v>297</v>
      </c>
      <c r="U15" s="192">
        <v>0</v>
      </c>
      <c r="V15" s="191">
        <v>431997</v>
      </c>
    </row>
    <row r="16" spans="1:22" ht="15" customHeight="1">
      <c r="A16" s="22">
        <v>2019</v>
      </c>
      <c r="B16" s="27"/>
      <c r="C16" s="192">
        <v>76227</v>
      </c>
      <c r="D16" s="192">
        <v>4451205</v>
      </c>
      <c r="E16" s="192">
        <v>4527432</v>
      </c>
      <c r="F16" s="192">
        <v>1101</v>
      </c>
      <c r="G16" s="192">
        <v>3086526</v>
      </c>
      <c r="H16" s="192">
        <v>3087627</v>
      </c>
      <c r="I16" s="192">
        <v>200291</v>
      </c>
      <c r="J16" s="192">
        <v>7815350</v>
      </c>
      <c r="K16" s="192">
        <v>11</v>
      </c>
      <c r="L16" s="192">
        <v>10563</v>
      </c>
      <c r="M16" s="192">
        <v>225975</v>
      </c>
      <c r="N16" s="192">
        <v>236549</v>
      </c>
      <c r="O16" s="192">
        <v>371834</v>
      </c>
      <c r="P16" s="192">
        <v>7206967</v>
      </c>
      <c r="Q16" s="192">
        <v>7815350</v>
      </c>
      <c r="R16" s="192">
        <v>269274</v>
      </c>
      <c r="S16" s="192">
        <v>0</v>
      </c>
      <c r="T16" s="192">
        <v>4659</v>
      </c>
      <c r="U16" s="192">
        <v>0</v>
      </c>
      <c r="V16" s="191">
        <v>273933</v>
      </c>
    </row>
    <row r="17" spans="1:22" ht="15" customHeight="1">
      <c r="A17" s="28"/>
      <c r="B17" s="3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1"/>
    </row>
    <row r="18" spans="1:22" ht="15" customHeight="1">
      <c r="A18" s="30">
        <v>2018</v>
      </c>
      <c r="B18" s="31" t="s">
        <v>183</v>
      </c>
      <c r="C18" s="192">
        <v>100720</v>
      </c>
      <c r="D18" s="192">
        <v>4654852</v>
      </c>
      <c r="E18" s="192">
        <v>4755572</v>
      </c>
      <c r="F18" s="192">
        <v>0</v>
      </c>
      <c r="G18" s="192">
        <v>2770185</v>
      </c>
      <c r="H18" s="192">
        <v>2770185</v>
      </c>
      <c r="I18" s="192">
        <v>201880</v>
      </c>
      <c r="J18" s="192">
        <v>7727637</v>
      </c>
      <c r="K18" s="192">
        <v>5</v>
      </c>
      <c r="L18" s="192">
        <v>12246</v>
      </c>
      <c r="M18" s="192">
        <v>285148</v>
      </c>
      <c r="N18" s="192">
        <v>297399</v>
      </c>
      <c r="O18" s="192">
        <v>373421</v>
      </c>
      <c r="P18" s="192">
        <v>7056817</v>
      </c>
      <c r="Q18" s="192">
        <v>7727637</v>
      </c>
      <c r="R18" s="192">
        <v>461789</v>
      </c>
      <c r="S18" s="192">
        <v>0</v>
      </c>
      <c r="T18" s="192">
        <v>471</v>
      </c>
      <c r="U18" s="192">
        <v>0</v>
      </c>
      <c r="V18" s="191">
        <v>462260</v>
      </c>
    </row>
    <row r="19" spans="1:22" ht="15" customHeight="1">
      <c r="A19" s="30"/>
      <c r="B19" s="31" t="s">
        <v>184</v>
      </c>
      <c r="C19" s="192">
        <v>61195</v>
      </c>
      <c r="D19" s="192">
        <v>4652780</v>
      </c>
      <c r="E19" s="192">
        <v>4713975</v>
      </c>
      <c r="F19" s="192">
        <v>0</v>
      </c>
      <c r="G19" s="192">
        <v>2897923.166667</v>
      </c>
      <c r="H19" s="192">
        <v>2897923.166667</v>
      </c>
      <c r="I19" s="192">
        <v>193669</v>
      </c>
      <c r="J19" s="192">
        <v>7805567.166666999</v>
      </c>
      <c r="K19" s="192">
        <v>6</v>
      </c>
      <c r="L19" s="192">
        <v>12339</v>
      </c>
      <c r="M19" s="192">
        <v>286494.166667</v>
      </c>
      <c r="N19" s="192">
        <v>298839.166667</v>
      </c>
      <c r="O19" s="192">
        <v>402161</v>
      </c>
      <c r="P19" s="192">
        <v>7104567</v>
      </c>
      <c r="Q19" s="192">
        <v>7805567.166666999</v>
      </c>
      <c r="R19" s="192">
        <v>424136</v>
      </c>
      <c r="S19" s="192">
        <v>0</v>
      </c>
      <c r="T19" s="192">
        <v>414</v>
      </c>
      <c r="U19" s="192">
        <v>0</v>
      </c>
      <c r="V19" s="191">
        <v>424550</v>
      </c>
    </row>
    <row r="20" spans="1:22" ht="15" customHeight="1">
      <c r="A20" s="30"/>
      <c r="B20" s="31" t="s">
        <v>185</v>
      </c>
      <c r="C20" s="192">
        <v>59439</v>
      </c>
      <c r="D20" s="192">
        <v>4704308</v>
      </c>
      <c r="E20" s="192">
        <v>4763747</v>
      </c>
      <c r="F20" s="192">
        <v>0</v>
      </c>
      <c r="G20" s="192">
        <v>2958070</v>
      </c>
      <c r="H20" s="192">
        <v>2958070</v>
      </c>
      <c r="I20" s="192">
        <v>191472</v>
      </c>
      <c r="J20" s="192">
        <v>7913289</v>
      </c>
      <c r="K20" s="192">
        <v>6</v>
      </c>
      <c r="L20" s="192">
        <v>10883</v>
      </c>
      <c r="M20" s="192">
        <v>249472</v>
      </c>
      <c r="N20" s="192">
        <v>260361</v>
      </c>
      <c r="O20" s="192">
        <v>365670</v>
      </c>
      <c r="P20" s="192">
        <v>7287258</v>
      </c>
      <c r="Q20" s="192">
        <v>7913289</v>
      </c>
      <c r="R20" s="192">
        <v>384201</v>
      </c>
      <c r="S20" s="192">
        <v>0</v>
      </c>
      <c r="T20" s="192">
        <v>355</v>
      </c>
      <c r="U20" s="192">
        <v>0</v>
      </c>
      <c r="V20" s="191">
        <v>384556</v>
      </c>
    </row>
    <row r="21" spans="1:22" ht="15" customHeight="1">
      <c r="A21" s="30"/>
      <c r="B21" s="31" t="s">
        <v>186</v>
      </c>
      <c r="C21" s="192">
        <v>70910</v>
      </c>
      <c r="D21" s="192">
        <v>4852421</v>
      </c>
      <c r="E21" s="192">
        <v>4923331</v>
      </c>
      <c r="F21" s="192">
        <v>302</v>
      </c>
      <c r="G21" s="192">
        <v>2984180.666667</v>
      </c>
      <c r="H21" s="192">
        <v>2984482.666667</v>
      </c>
      <c r="I21" s="192">
        <v>196259</v>
      </c>
      <c r="J21" s="192">
        <v>8104072.666666999</v>
      </c>
      <c r="K21" s="192">
        <v>6</v>
      </c>
      <c r="L21" s="192">
        <v>11191</v>
      </c>
      <c r="M21" s="192">
        <v>250692.66666699998</v>
      </c>
      <c r="N21" s="192">
        <v>261889.66666699998</v>
      </c>
      <c r="O21" s="192">
        <v>362991</v>
      </c>
      <c r="P21" s="192">
        <v>7479192</v>
      </c>
      <c r="Q21" s="192">
        <v>8104072.666666999</v>
      </c>
      <c r="R21" s="192">
        <v>431700</v>
      </c>
      <c r="S21" s="192">
        <v>0</v>
      </c>
      <c r="T21" s="192">
        <v>297</v>
      </c>
      <c r="U21" s="192">
        <v>0</v>
      </c>
      <c r="V21" s="191">
        <v>431997</v>
      </c>
    </row>
    <row r="22" spans="1:22" ht="15" customHeight="1">
      <c r="A22" s="30"/>
      <c r="B22" s="31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1"/>
    </row>
    <row r="23" spans="1:22" ht="15" customHeight="1">
      <c r="A23" s="30">
        <v>2019</v>
      </c>
      <c r="B23" s="31" t="s">
        <v>183</v>
      </c>
      <c r="C23" s="192">
        <v>67344</v>
      </c>
      <c r="D23" s="192">
        <v>4486106</v>
      </c>
      <c r="E23" s="192">
        <v>4553450</v>
      </c>
      <c r="F23" s="192">
        <v>544</v>
      </c>
      <c r="G23" s="192">
        <v>2965957</v>
      </c>
      <c r="H23" s="192">
        <v>2966501</v>
      </c>
      <c r="I23" s="192">
        <v>198125</v>
      </c>
      <c r="J23" s="192">
        <v>7718076</v>
      </c>
      <c r="K23" s="192">
        <v>7</v>
      </c>
      <c r="L23" s="192">
        <v>11107</v>
      </c>
      <c r="M23" s="192">
        <v>251979</v>
      </c>
      <c r="N23" s="192">
        <v>263093</v>
      </c>
      <c r="O23" s="192">
        <v>363920</v>
      </c>
      <c r="P23" s="192">
        <v>7091063</v>
      </c>
      <c r="Q23" s="192">
        <v>7718076</v>
      </c>
      <c r="R23" s="192">
        <v>343518</v>
      </c>
      <c r="S23" s="192">
        <v>0</v>
      </c>
      <c r="T23" s="192">
        <v>238</v>
      </c>
      <c r="U23" s="192">
        <v>0</v>
      </c>
      <c r="V23" s="191">
        <v>343756</v>
      </c>
    </row>
    <row r="24" spans="1:22" ht="15" customHeight="1">
      <c r="A24" s="30"/>
      <c r="B24" s="31" t="s">
        <v>184</v>
      </c>
      <c r="C24" s="192">
        <v>67718</v>
      </c>
      <c r="D24" s="192">
        <v>4393172</v>
      </c>
      <c r="E24" s="192">
        <v>4460890</v>
      </c>
      <c r="F24" s="192">
        <v>219</v>
      </c>
      <c r="G24" s="192">
        <v>2986851</v>
      </c>
      <c r="H24" s="192">
        <v>2987070</v>
      </c>
      <c r="I24" s="192">
        <v>191511</v>
      </c>
      <c r="J24" s="192">
        <v>7639471</v>
      </c>
      <c r="K24" s="192">
        <v>7</v>
      </c>
      <c r="L24" s="192">
        <v>9213</v>
      </c>
      <c r="M24" s="192">
        <v>222019</v>
      </c>
      <c r="N24" s="192">
        <v>231239</v>
      </c>
      <c r="O24" s="192">
        <v>368498</v>
      </c>
      <c r="P24" s="192">
        <v>7039734</v>
      </c>
      <c r="Q24" s="192">
        <v>7639471</v>
      </c>
      <c r="R24" s="192">
        <v>280788</v>
      </c>
      <c r="S24" s="192">
        <v>0</v>
      </c>
      <c r="T24" s="192">
        <v>179</v>
      </c>
      <c r="U24" s="192">
        <v>0</v>
      </c>
      <c r="V24" s="191">
        <v>280967</v>
      </c>
    </row>
    <row r="25" spans="1:22" ht="15" customHeight="1">
      <c r="A25" s="30"/>
      <c r="B25" s="31" t="s">
        <v>185</v>
      </c>
      <c r="C25" s="192">
        <v>61148</v>
      </c>
      <c r="D25" s="192">
        <v>4352519</v>
      </c>
      <c r="E25" s="192">
        <v>4413667</v>
      </c>
      <c r="F25" s="192">
        <v>514</v>
      </c>
      <c r="G25" s="192">
        <v>3073076.333334</v>
      </c>
      <c r="H25" s="192">
        <v>3073590.333334</v>
      </c>
      <c r="I25" s="192">
        <v>195566</v>
      </c>
      <c r="J25" s="192">
        <v>7682823.333334</v>
      </c>
      <c r="K25" s="192">
        <v>9</v>
      </c>
      <c r="L25" s="192">
        <v>9299</v>
      </c>
      <c r="M25" s="192">
        <v>217668.333334</v>
      </c>
      <c r="N25" s="192">
        <v>226976.333334</v>
      </c>
      <c r="O25" s="192">
        <v>337087</v>
      </c>
      <c r="P25" s="192">
        <v>7118760</v>
      </c>
      <c r="Q25" s="192">
        <v>7682823.333334</v>
      </c>
      <c r="R25" s="192">
        <v>242834</v>
      </c>
      <c r="S25" s="192">
        <v>0</v>
      </c>
      <c r="T25" s="192">
        <v>119</v>
      </c>
      <c r="U25" s="192">
        <v>0</v>
      </c>
      <c r="V25" s="191">
        <v>242953</v>
      </c>
    </row>
    <row r="26" spans="1:22" ht="15" customHeight="1">
      <c r="A26" s="30"/>
      <c r="B26" s="31" t="s">
        <v>186</v>
      </c>
      <c r="C26" s="192">
        <v>76227</v>
      </c>
      <c r="D26" s="192">
        <v>4451205</v>
      </c>
      <c r="E26" s="192">
        <v>4527432</v>
      </c>
      <c r="F26" s="192">
        <v>1101</v>
      </c>
      <c r="G26" s="192">
        <v>3086526</v>
      </c>
      <c r="H26" s="192">
        <v>3087627</v>
      </c>
      <c r="I26" s="192">
        <v>200291</v>
      </c>
      <c r="J26" s="192">
        <v>7815350</v>
      </c>
      <c r="K26" s="192">
        <v>11</v>
      </c>
      <c r="L26" s="192">
        <v>10563</v>
      </c>
      <c r="M26" s="192">
        <v>225975</v>
      </c>
      <c r="N26" s="192">
        <v>236549</v>
      </c>
      <c r="O26" s="192">
        <v>371834</v>
      </c>
      <c r="P26" s="192">
        <v>7206967</v>
      </c>
      <c r="Q26" s="192">
        <v>7815350</v>
      </c>
      <c r="R26" s="192">
        <v>269274</v>
      </c>
      <c r="S26" s="192">
        <v>0</v>
      </c>
      <c r="T26" s="192">
        <v>4659</v>
      </c>
      <c r="U26" s="192">
        <v>0</v>
      </c>
      <c r="V26" s="191">
        <v>273933</v>
      </c>
    </row>
    <row r="27" spans="1:22" ht="15" customHeight="1">
      <c r="A27" s="30"/>
      <c r="B27" s="31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1"/>
    </row>
    <row r="28" spans="1:22" ht="15" customHeight="1">
      <c r="A28" s="30">
        <v>2020</v>
      </c>
      <c r="B28" s="31" t="s">
        <v>188</v>
      </c>
      <c r="C28" s="192">
        <v>74068</v>
      </c>
      <c r="D28" s="192">
        <v>4488853</v>
      </c>
      <c r="E28" s="192">
        <v>4562921</v>
      </c>
      <c r="F28" s="192">
        <v>1140</v>
      </c>
      <c r="G28" s="192">
        <v>3058262.166667</v>
      </c>
      <c r="H28" s="192">
        <v>3059402.166667</v>
      </c>
      <c r="I28" s="192">
        <v>200302</v>
      </c>
      <c r="J28" s="192">
        <v>7822625.166666999</v>
      </c>
      <c r="K28" s="192">
        <v>9</v>
      </c>
      <c r="L28" s="192">
        <v>7640</v>
      </c>
      <c r="M28" s="192">
        <v>415227.166667</v>
      </c>
      <c r="N28" s="192">
        <v>422876.166667</v>
      </c>
      <c r="O28" s="192">
        <v>384801</v>
      </c>
      <c r="P28" s="192">
        <v>7014948</v>
      </c>
      <c r="Q28" s="192">
        <v>7822625.166666999</v>
      </c>
      <c r="R28" s="192">
        <v>230681</v>
      </c>
      <c r="S28" s="192">
        <v>0</v>
      </c>
      <c r="T28" s="192">
        <v>4493</v>
      </c>
      <c r="U28" s="192">
        <v>0</v>
      </c>
      <c r="V28" s="191">
        <v>235174</v>
      </c>
    </row>
    <row r="29" spans="1:22" ht="15" customHeight="1">
      <c r="A29" s="30"/>
      <c r="B29" s="31" t="s">
        <v>189</v>
      </c>
      <c r="C29" s="192">
        <v>74483</v>
      </c>
      <c r="D29" s="192">
        <v>4443037</v>
      </c>
      <c r="E29" s="192">
        <v>4517520</v>
      </c>
      <c r="F29" s="192">
        <v>930</v>
      </c>
      <c r="G29" s="192">
        <v>3049963</v>
      </c>
      <c r="H29" s="192">
        <v>3050893</v>
      </c>
      <c r="I29" s="192">
        <v>191535</v>
      </c>
      <c r="J29" s="192">
        <v>7759948</v>
      </c>
      <c r="K29" s="192">
        <v>10</v>
      </c>
      <c r="L29" s="192">
        <v>9778</v>
      </c>
      <c r="M29" s="192">
        <v>439035</v>
      </c>
      <c r="N29" s="192">
        <v>448823</v>
      </c>
      <c r="O29" s="192">
        <v>380168</v>
      </c>
      <c r="P29" s="192">
        <v>6930957</v>
      </c>
      <c r="Q29" s="192">
        <v>7759948</v>
      </c>
      <c r="R29" s="192">
        <v>259270</v>
      </c>
      <c r="S29" s="192">
        <v>0</v>
      </c>
      <c r="T29" s="192">
        <v>4473</v>
      </c>
      <c r="U29" s="192">
        <v>0</v>
      </c>
      <c r="V29" s="191">
        <v>263743</v>
      </c>
    </row>
    <row r="30" spans="1:22" ht="15" customHeight="1">
      <c r="A30" s="30"/>
      <c r="B30" s="31" t="s">
        <v>183</v>
      </c>
      <c r="C30" s="192">
        <v>72417</v>
      </c>
      <c r="D30" s="192">
        <v>4465412</v>
      </c>
      <c r="E30" s="192">
        <v>4537829</v>
      </c>
      <c r="F30" s="192">
        <v>930</v>
      </c>
      <c r="G30" s="192">
        <v>3055428.166667</v>
      </c>
      <c r="H30" s="192">
        <v>3056358.166667</v>
      </c>
      <c r="I30" s="192">
        <v>191444</v>
      </c>
      <c r="J30" s="192">
        <v>7785631.166666999</v>
      </c>
      <c r="K30" s="192">
        <v>11</v>
      </c>
      <c r="L30" s="192">
        <v>8930</v>
      </c>
      <c r="M30" s="192">
        <v>459770.166667</v>
      </c>
      <c r="N30" s="192">
        <v>468711.166667</v>
      </c>
      <c r="O30" s="192">
        <v>386546</v>
      </c>
      <c r="P30" s="192">
        <v>6930374</v>
      </c>
      <c r="Q30" s="192">
        <v>7785631.166666999</v>
      </c>
      <c r="R30" s="192">
        <v>266715</v>
      </c>
      <c r="S30" s="192">
        <v>0</v>
      </c>
      <c r="T30" s="192">
        <v>4454</v>
      </c>
      <c r="U30" s="192">
        <v>0</v>
      </c>
      <c r="V30" s="191">
        <v>271169</v>
      </c>
    </row>
    <row r="31" spans="1:22" ht="15" customHeight="1">
      <c r="A31" s="30"/>
      <c r="B31" s="31" t="s">
        <v>190</v>
      </c>
      <c r="C31" s="192">
        <v>61044</v>
      </c>
      <c r="D31" s="192">
        <v>4417416</v>
      </c>
      <c r="E31" s="192">
        <v>4478460</v>
      </c>
      <c r="F31" s="192">
        <v>884</v>
      </c>
      <c r="G31" s="192">
        <v>3010712.166667</v>
      </c>
      <c r="H31" s="192">
        <v>3011596.166667</v>
      </c>
      <c r="I31" s="192">
        <v>194902</v>
      </c>
      <c r="J31" s="192">
        <v>7684958.166666999</v>
      </c>
      <c r="K31" s="192">
        <v>11</v>
      </c>
      <c r="L31" s="192">
        <v>6517</v>
      </c>
      <c r="M31" s="192">
        <v>451234.166667</v>
      </c>
      <c r="N31" s="192">
        <v>457762.166667</v>
      </c>
      <c r="O31" s="192">
        <v>421670</v>
      </c>
      <c r="P31" s="192">
        <v>6805526</v>
      </c>
      <c r="Q31" s="192">
        <v>7684958.166666999</v>
      </c>
      <c r="R31" s="192">
        <v>291415</v>
      </c>
      <c r="S31" s="192">
        <v>0</v>
      </c>
      <c r="T31" s="192">
        <v>4306</v>
      </c>
      <c r="U31" s="192">
        <v>0</v>
      </c>
      <c r="V31" s="191">
        <v>295721</v>
      </c>
    </row>
    <row r="32" spans="1:22" ht="15" customHeight="1">
      <c r="A32" s="30"/>
      <c r="B32" s="31" t="s">
        <v>191</v>
      </c>
      <c r="C32" s="192">
        <v>55230</v>
      </c>
      <c r="D32" s="192">
        <v>4410892</v>
      </c>
      <c r="E32" s="192">
        <v>4466122</v>
      </c>
      <c r="F32" s="192">
        <v>0</v>
      </c>
      <c r="G32" s="192">
        <v>2999596.333334</v>
      </c>
      <c r="H32" s="192">
        <v>2999596.333334</v>
      </c>
      <c r="I32" s="192">
        <v>192161</v>
      </c>
      <c r="J32" s="192">
        <v>7657879.333334</v>
      </c>
      <c r="K32" s="192">
        <v>12</v>
      </c>
      <c r="L32" s="192">
        <v>6467</v>
      </c>
      <c r="M32" s="192">
        <v>444600.33333399997</v>
      </c>
      <c r="N32" s="192">
        <v>451079.33333399997</v>
      </c>
      <c r="O32" s="192">
        <v>395415</v>
      </c>
      <c r="P32" s="192">
        <v>6811385</v>
      </c>
      <c r="Q32" s="192">
        <v>7657879.333334</v>
      </c>
      <c r="R32" s="192">
        <v>291565</v>
      </c>
      <c r="S32" s="192">
        <v>0</v>
      </c>
      <c r="T32" s="192">
        <v>4307</v>
      </c>
      <c r="U32" s="192">
        <v>0</v>
      </c>
      <c r="V32" s="191">
        <v>295872</v>
      </c>
    </row>
    <row r="33" spans="1:22" ht="15" customHeight="1">
      <c r="A33" s="30"/>
      <c r="B33" s="31" t="s">
        <v>184</v>
      </c>
      <c r="C33" s="192">
        <v>53278</v>
      </c>
      <c r="D33" s="192">
        <v>4349812</v>
      </c>
      <c r="E33" s="192">
        <v>4403090</v>
      </c>
      <c r="F33" s="192">
        <v>687</v>
      </c>
      <c r="G33" s="192">
        <v>3008420.333334</v>
      </c>
      <c r="H33" s="192">
        <v>3009107.333334</v>
      </c>
      <c r="I33" s="192">
        <v>198595</v>
      </c>
      <c r="J33" s="192">
        <v>7610792.333334</v>
      </c>
      <c r="K33" s="192">
        <v>11</v>
      </c>
      <c r="L33" s="192">
        <v>9057</v>
      </c>
      <c r="M33" s="192">
        <v>414803.33333399997</v>
      </c>
      <c r="N33" s="192">
        <v>423871.33333399997</v>
      </c>
      <c r="O33" s="192">
        <v>444021</v>
      </c>
      <c r="P33" s="192">
        <v>6742900</v>
      </c>
      <c r="Q33" s="192">
        <v>7610792.333334</v>
      </c>
      <c r="R33" s="192">
        <v>254654</v>
      </c>
      <c r="S33" s="192">
        <v>0</v>
      </c>
      <c r="T33" s="192">
        <v>4307</v>
      </c>
      <c r="U33" s="192">
        <v>0</v>
      </c>
      <c r="V33" s="191">
        <v>258961</v>
      </c>
    </row>
    <row r="34" spans="1:22" ht="15" customHeight="1">
      <c r="A34" s="30"/>
      <c r="B34" s="31" t="s">
        <v>192</v>
      </c>
      <c r="C34" s="192">
        <v>53655</v>
      </c>
      <c r="D34" s="192">
        <v>4406726</v>
      </c>
      <c r="E34" s="192">
        <v>4460381</v>
      </c>
      <c r="F34" s="192">
        <v>978</v>
      </c>
      <c r="G34" s="192">
        <v>2998659.5000010002</v>
      </c>
      <c r="H34" s="192">
        <v>2999637.5000010002</v>
      </c>
      <c r="I34" s="192">
        <v>197244</v>
      </c>
      <c r="J34" s="192">
        <v>7657262.500001</v>
      </c>
      <c r="K34" s="192">
        <v>11</v>
      </c>
      <c r="L34" s="192">
        <v>8801</v>
      </c>
      <c r="M34" s="192">
        <v>436478.500001</v>
      </c>
      <c r="N34" s="192">
        <v>445290.500001</v>
      </c>
      <c r="O34" s="192">
        <v>418074</v>
      </c>
      <c r="P34" s="192">
        <v>6793898</v>
      </c>
      <c r="Q34" s="192">
        <v>7657262.500001</v>
      </c>
      <c r="R34" s="192">
        <v>311015</v>
      </c>
      <c r="S34" s="192">
        <v>0</v>
      </c>
      <c r="T34" s="192">
        <v>4155</v>
      </c>
      <c r="U34" s="192">
        <v>0</v>
      </c>
      <c r="V34" s="191">
        <v>315170</v>
      </c>
    </row>
    <row r="35" spans="1:22" ht="15" customHeight="1">
      <c r="A35" s="30"/>
      <c r="B35" s="31" t="s">
        <v>193</v>
      </c>
      <c r="C35" s="192">
        <v>53590</v>
      </c>
      <c r="D35" s="192">
        <v>4416660</v>
      </c>
      <c r="E35" s="192">
        <v>4470250</v>
      </c>
      <c r="F35" s="192">
        <v>956</v>
      </c>
      <c r="G35" s="192">
        <v>3001251.333334</v>
      </c>
      <c r="H35" s="192">
        <v>3002207.333334</v>
      </c>
      <c r="I35" s="192">
        <v>220818</v>
      </c>
      <c r="J35" s="192">
        <v>7693275.333334</v>
      </c>
      <c r="K35" s="192">
        <v>11</v>
      </c>
      <c r="L35" s="192">
        <v>9069</v>
      </c>
      <c r="M35" s="192">
        <v>447930.33333399997</v>
      </c>
      <c r="N35" s="192">
        <v>457010.33333399997</v>
      </c>
      <c r="O35" s="192">
        <v>422122</v>
      </c>
      <c r="P35" s="192">
        <v>6814143</v>
      </c>
      <c r="Q35" s="192">
        <v>7693275.333334</v>
      </c>
      <c r="R35" s="192">
        <v>295645</v>
      </c>
      <c r="S35" s="192">
        <v>0</v>
      </c>
      <c r="T35" s="192">
        <v>4155</v>
      </c>
      <c r="U35" s="192">
        <v>0</v>
      </c>
      <c r="V35" s="191">
        <v>299800</v>
      </c>
    </row>
    <row r="36" spans="1:22" ht="15" customHeight="1">
      <c r="A36" s="30"/>
      <c r="B36" s="31" t="s">
        <v>185</v>
      </c>
      <c r="C36" s="192">
        <v>54637</v>
      </c>
      <c r="D36" s="192">
        <v>4352812</v>
      </c>
      <c r="E36" s="192">
        <v>4407449</v>
      </c>
      <c r="F36" s="192">
        <v>894</v>
      </c>
      <c r="G36" s="192">
        <v>3152565.333334</v>
      </c>
      <c r="H36" s="192">
        <v>3153459.333334</v>
      </c>
      <c r="I36" s="192">
        <v>236141</v>
      </c>
      <c r="J36" s="192">
        <v>7797049.333334</v>
      </c>
      <c r="K36" s="192">
        <v>11</v>
      </c>
      <c r="L36" s="192">
        <v>8282</v>
      </c>
      <c r="M36" s="192">
        <v>428381.33333399997</v>
      </c>
      <c r="N36" s="192">
        <v>436674.33333399997</v>
      </c>
      <c r="O36" s="192">
        <v>422021</v>
      </c>
      <c r="P36" s="192">
        <v>6938354</v>
      </c>
      <c r="Q36" s="192">
        <v>7797049.333334</v>
      </c>
      <c r="R36" s="192">
        <v>305241</v>
      </c>
      <c r="S36" s="192">
        <v>0</v>
      </c>
      <c r="T36" s="192">
        <v>4155</v>
      </c>
      <c r="U36" s="192">
        <v>0</v>
      </c>
      <c r="V36" s="191">
        <v>309396</v>
      </c>
    </row>
    <row r="37" spans="1:22" ht="15" customHeight="1">
      <c r="A37" s="30"/>
      <c r="B37" s="31">
        <v>0</v>
      </c>
      <c r="C37" s="192">
        <v>0</v>
      </c>
      <c r="D37" s="192">
        <v>0</v>
      </c>
      <c r="E37" s="192">
        <v>0</v>
      </c>
      <c r="F37" s="192">
        <v>0</v>
      </c>
      <c r="G37" s="192">
        <v>0</v>
      </c>
      <c r="H37" s="192">
        <v>0</v>
      </c>
      <c r="I37" s="192">
        <v>0</v>
      </c>
      <c r="J37" s="192">
        <v>0</v>
      </c>
      <c r="K37" s="192">
        <v>0</v>
      </c>
      <c r="L37" s="192">
        <v>0</v>
      </c>
      <c r="M37" s="192">
        <v>0</v>
      </c>
      <c r="N37" s="192">
        <v>0</v>
      </c>
      <c r="O37" s="192">
        <v>0</v>
      </c>
      <c r="P37" s="192">
        <v>0</v>
      </c>
      <c r="Q37" s="192">
        <v>0</v>
      </c>
      <c r="R37" s="192">
        <v>0</v>
      </c>
      <c r="S37" s="192">
        <v>0</v>
      </c>
      <c r="T37" s="192">
        <v>0</v>
      </c>
      <c r="U37" s="192">
        <v>0</v>
      </c>
      <c r="V37" s="191">
        <v>0</v>
      </c>
    </row>
    <row r="38" spans="1:22" ht="15" customHeight="1">
      <c r="A38" s="30"/>
      <c r="B38" s="31">
        <v>0</v>
      </c>
      <c r="C38" s="192">
        <v>0</v>
      </c>
      <c r="D38" s="192">
        <v>0</v>
      </c>
      <c r="E38" s="192">
        <v>0</v>
      </c>
      <c r="F38" s="192">
        <v>0</v>
      </c>
      <c r="G38" s="192">
        <v>0</v>
      </c>
      <c r="H38" s="192">
        <v>0</v>
      </c>
      <c r="I38" s="192">
        <v>0</v>
      </c>
      <c r="J38" s="192">
        <v>0</v>
      </c>
      <c r="K38" s="192">
        <v>0</v>
      </c>
      <c r="L38" s="192">
        <v>0</v>
      </c>
      <c r="M38" s="192">
        <v>0</v>
      </c>
      <c r="N38" s="192">
        <v>0</v>
      </c>
      <c r="O38" s="192">
        <v>0</v>
      </c>
      <c r="P38" s="192">
        <v>0</v>
      </c>
      <c r="Q38" s="192">
        <v>0</v>
      </c>
      <c r="R38" s="192">
        <v>0</v>
      </c>
      <c r="S38" s="192">
        <v>0</v>
      </c>
      <c r="T38" s="192">
        <v>0</v>
      </c>
      <c r="U38" s="192">
        <v>0</v>
      </c>
      <c r="V38" s="191">
        <v>0</v>
      </c>
    </row>
    <row r="39" spans="1:22" ht="15" customHeight="1">
      <c r="A39" s="30"/>
      <c r="B39" s="31">
        <v>0</v>
      </c>
      <c r="C39" s="192">
        <v>0</v>
      </c>
      <c r="D39" s="192">
        <v>0</v>
      </c>
      <c r="E39" s="192">
        <v>0</v>
      </c>
      <c r="F39" s="192">
        <v>0</v>
      </c>
      <c r="G39" s="192">
        <v>0</v>
      </c>
      <c r="H39" s="192">
        <v>0</v>
      </c>
      <c r="I39" s="192">
        <v>0</v>
      </c>
      <c r="J39" s="192">
        <v>0</v>
      </c>
      <c r="K39" s="192">
        <v>0</v>
      </c>
      <c r="L39" s="192">
        <v>0</v>
      </c>
      <c r="M39" s="192">
        <v>0</v>
      </c>
      <c r="N39" s="192">
        <v>0</v>
      </c>
      <c r="O39" s="192">
        <v>0</v>
      </c>
      <c r="P39" s="192">
        <v>0</v>
      </c>
      <c r="Q39" s="192">
        <v>0</v>
      </c>
      <c r="R39" s="192">
        <v>0</v>
      </c>
      <c r="S39" s="192">
        <v>0</v>
      </c>
      <c r="T39" s="192">
        <v>0</v>
      </c>
      <c r="U39" s="192">
        <v>0</v>
      </c>
      <c r="V39" s="191">
        <v>0</v>
      </c>
    </row>
    <row r="40" spans="1:22" ht="15" customHeight="1" thickBot="1">
      <c r="A40" s="88"/>
      <c r="B40" s="89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5"/>
    </row>
    <row r="41" spans="3:22" ht="15.75" customHeight="1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ht="15.75" customHeight="1"/>
  </sheetData>
  <sheetProtection/>
  <mergeCells count="8">
    <mergeCell ref="P5:P6"/>
    <mergeCell ref="Q5:Q6"/>
    <mergeCell ref="C4:J4"/>
    <mergeCell ref="A2:V2"/>
    <mergeCell ref="A4:B6"/>
    <mergeCell ref="I5:I6"/>
    <mergeCell ref="J5:J6"/>
    <mergeCell ref="O5:O6"/>
  </mergeCells>
  <printOptions/>
  <pageMargins left="0.7874015748031497" right="0.31496062992125984" top="0.8267716535433072" bottom="0.984251968503937" header="0.5118110236220472" footer="0.5118110236220472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6"/>
  <sheetViews>
    <sheetView showGridLines="0" zoomScalePageLayoutView="0" workbookViewId="0" topLeftCell="A1">
      <selection activeCell="C2" sqref="C2"/>
    </sheetView>
  </sheetViews>
  <sheetFormatPr defaultColWidth="11.421875" defaultRowHeight="13.5"/>
  <cols>
    <col min="1" max="1" width="8.421875" style="8" customWidth="1"/>
    <col min="2" max="2" width="7.57421875" style="8" customWidth="1"/>
    <col min="3" max="3" width="12.28125" style="8" customWidth="1"/>
    <col min="4" max="4" width="13.140625" style="8" customWidth="1"/>
    <col min="5" max="5" width="9.421875" style="8" customWidth="1"/>
    <col min="6" max="6" width="10.00390625" style="8" customWidth="1"/>
    <col min="7" max="7" width="10.140625" style="8" customWidth="1"/>
    <col min="8" max="8" width="9.421875" style="8" customWidth="1"/>
    <col min="9" max="9" width="10.421875" style="8" customWidth="1"/>
    <col min="10" max="10" width="10.7109375" style="8" customWidth="1"/>
    <col min="11" max="11" width="11.421875" style="8" customWidth="1"/>
    <col min="12" max="12" width="10.421875" style="8" customWidth="1"/>
    <col min="13" max="13" width="11.28125" style="8" customWidth="1"/>
    <col min="14" max="14" width="12.28125" style="8" customWidth="1"/>
    <col min="15" max="16384" width="11.421875" style="8" customWidth="1"/>
  </cols>
  <sheetData>
    <row r="2" spans="1:14" ht="15.75">
      <c r="A2" s="60" t="s">
        <v>104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3" ht="16.5" thickBot="1">
      <c r="A3" s="7" t="str">
        <f>+ECO!$C$3</f>
        <v>ZONE BEAC</v>
      </c>
      <c r="B3" s="7"/>
      <c r="C3" s="7"/>
      <c r="D3" s="6"/>
      <c r="L3" s="2"/>
      <c r="M3" s="2" t="s">
        <v>105</v>
      </c>
    </row>
    <row r="4" spans="1:14" ht="25.5" customHeight="1">
      <c r="A4" s="198" t="s">
        <v>139</v>
      </c>
      <c r="B4" s="283"/>
      <c r="C4" s="206" t="s">
        <v>140</v>
      </c>
      <c r="D4" s="206" t="s">
        <v>106</v>
      </c>
      <c r="E4" s="206" t="s">
        <v>141</v>
      </c>
      <c r="F4" s="11" t="s">
        <v>4</v>
      </c>
      <c r="G4" s="12"/>
      <c r="H4" s="13"/>
      <c r="I4" s="11" t="s">
        <v>27</v>
      </c>
      <c r="J4" s="12"/>
      <c r="K4" s="12"/>
      <c r="L4" s="12"/>
      <c r="M4" s="206" t="s">
        <v>28</v>
      </c>
      <c r="N4" s="196" t="s">
        <v>7</v>
      </c>
    </row>
    <row r="5" spans="1:14" ht="50.25" customHeight="1" thickBot="1">
      <c r="A5" s="292"/>
      <c r="B5" s="293"/>
      <c r="C5" s="288"/>
      <c r="D5" s="288"/>
      <c r="E5" s="288"/>
      <c r="F5" s="16" t="s">
        <v>142</v>
      </c>
      <c r="G5" s="16" t="s">
        <v>143</v>
      </c>
      <c r="H5" s="17" t="s">
        <v>8</v>
      </c>
      <c r="I5" s="16" t="s">
        <v>144</v>
      </c>
      <c r="J5" s="16" t="s">
        <v>123</v>
      </c>
      <c r="K5" s="16" t="s">
        <v>124</v>
      </c>
      <c r="L5" s="17" t="s">
        <v>8</v>
      </c>
      <c r="M5" s="288"/>
      <c r="N5" s="289"/>
    </row>
    <row r="6" spans="1:14" ht="15" customHeight="1">
      <c r="A6" s="133"/>
      <c r="B6" s="134"/>
      <c r="C6" s="51"/>
      <c r="D6" s="51"/>
      <c r="E6" s="51"/>
      <c r="F6" s="51"/>
      <c r="G6" s="51"/>
      <c r="H6" s="155"/>
      <c r="I6" s="51"/>
      <c r="J6" s="51"/>
      <c r="K6" s="51"/>
      <c r="L6" s="155"/>
      <c r="M6" s="51"/>
      <c r="N6" s="52"/>
    </row>
    <row r="7" spans="1:14" ht="15" customHeight="1">
      <c r="A7" s="22">
        <v>2011</v>
      </c>
      <c r="B7" s="27"/>
      <c r="C7" s="192">
        <v>54613</v>
      </c>
      <c r="D7" s="192">
        <v>56951</v>
      </c>
      <c r="E7" s="192">
        <v>280</v>
      </c>
      <c r="F7" s="192">
        <v>0</v>
      </c>
      <c r="G7" s="192">
        <v>0</v>
      </c>
      <c r="H7" s="192">
        <v>0</v>
      </c>
      <c r="I7" s="192">
        <v>0</v>
      </c>
      <c r="J7" s="192">
        <v>0</v>
      </c>
      <c r="K7" s="192">
        <v>55971</v>
      </c>
      <c r="L7" s="192">
        <v>55971</v>
      </c>
      <c r="M7" s="192">
        <v>6716</v>
      </c>
      <c r="N7" s="191">
        <v>174531</v>
      </c>
    </row>
    <row r="8" spans="1:14" ht="15" customHeight="1">
      <c r="A8" s="22">
        <v>2012</v>
      </c>
      <c r="B8" s="27"/>
      <c r="C8" s="192">
        <v>70039</v>
      </c>
      <c r="D8" s="192">
        <v>92484</v>
      </c>
      <c r="E8" s="192">
        <v>359</v>
      </c>
      <c r="F8" s="192">
        <v>0</v>
      </c>
      <c r="G8" s="192">
        <v>0</v>
      </c>
      <c r="H8" s="192">
        <v>0</v>
      </c>
      <c r="I8" s="192">
        <v>31895</v>
      </c>
      <c r="J8" s="192">
        <v>0</v>
      </c>
      <c r="K8" s="192">
        <v>62169</v>
      </c>
      <c r="L8" s="192">
        <v>94064</v>
      </c>
      <c r="M8" s="192">
        <v>-51314</v>
      </c>
      <c r="N8" s="191">
        <v>205632</v>
      </c>
    </row>
    <row r="9" spans="1:14" ht="15" customHeight="1">
      <c r="A9" s="22">
        <v>2013</v>
      </c>
      <c r="B9" s="27"/>
      <c r="C9" s="192">
        <v>60299</v>
      </c>
      <c r="D9" s="192">
        <v>120718</v>
      </c>
      <c r="E9" s="192">
        <v>344</v>
      </c>
      <c r="F9" s="192">
        <v>0</v>
      </c>
      <c r="G9" s="192">
        <v>0</v>
      </c>
      <c r="H9" s="192">
        <v>0</v>
      </c>
      <c r="I9" s="192">
        <v>45465</v>
      </c>
      <c r="J9" s="192">
        <v>0</v>
      </c>
      <c r="K9" s="192">
        <v>65509</v>
      </c>
      <c r="L9" s="192">
        <v>110974</v>
      </c>
      <c r="M9" s="192">
        <v>-78997</v>
      </c>
      <c r="N9" s="191">
        <v>213338</v>
      </c>
    </row>
    <row r="10" spans="1:14" ht="15" customHeight="1">
      <c r="A10" s="22">
        <v>2014</v>
      </c>
      <c r="B10" s="27"/>
      <c r="C10" s="192">
        <v>51853</v>
      </c>
      <c r="D10" s="192">
        <v>142551</v>
      </c>
      <c r="E10" s="192">
        <v>340</v>
      </c>
      <c r="F10" s="192">
        <v>0</v>
      </c>
      <c r="G10" s="192">
        <v>0</v>
      </c>
      <c r="H10" s="192">
        <v>0</v>
      </c>
      <c r="I10" s="192">
        <v>46443</v>
      </c>
      <c r="J10" s="192">
        <v>0</v>
      </c>
      <c r="K10" s="192">
        <v>84764</v>
      </c>
      <c r="L10" s="192">
        <v>131207</v>
      </c>
      <c r="M10" s="192">
        <v>-104266</v>
      </c>
      <c r="N10" s="191">
        <v>221685</v>
      </c>
    </row>
    <row r="11" spans="1:14" ht="15" customHeight="1">
      <c r="A11" s="22">
        <v>2015</v>
      </c>
      <c r="B11" s="27"/>
      <c r="C11" s="192">
        <v>49420</v>
      </c>
      <c r="D11" s="192">
        <v>182654</v>
      </c>
      <c r="E11" s="192">
        <v>296</v>
      </c>
      <c r="F11" s="192">
        <v>0</v>
      </c>
      <c r="G11" s="192">
        <v>0</v>
      </c>
      <c r="H11" s="192">
        <v>0</v>
      </c>
      <c r="I11" s="192">
        <v>42959</v>
      </c>
      <c r="J11" s="192">
        <v>0</v>
      </c>
      <c r="K11" s="192">
        <v>89089</v>
      </c>
      <c r="L11" s="192">
        <v>132048</v>
      </c>
      <c r="M11" s="192">
        <v>-149430</v>
      </c>
      <c r="N11" s="191">
        <v>214988</v>
      </c>
    </row>
    <row r="12" spans="1:14" ht="15" customHeight="1">
      <c r="A12" s="22">
        <v>2016</v>
      </c>
      <c r="B12" s="27"/>
      <c r="C12" s="192">
        <v>45739</v>
      </c>
      <c r="D12" s="192">
        <v>173830</v>
      </c>
      <c r="E12" s="192">
        <v>0</v>
      </c>
      <c r="F12" s="192">
        <v>0</v>
      </c>
      <c r="G12" s="192">
        <v>0</v>
      </c>
      <c r="H12" s="192">
        <v>0</v>
      </c>
      <c r="I12" s="192">
        <v>35726</v>
      </c>
      <c r="J12" s="192">
        <v>0</v>
      </c>
      <c r="K12" s="192">
        <v>93356</v>
      </c>
      <c r="L12" s="192">
        <v>129082</v>
      </c>
      <c r="M12" s="192">
        <v>-139156</v>
      </c>
      <c r="N12" s="191">
        <v>209495</v>
      </c>
    </row>
    <row r="13" spans="1:14" ht="15" customHeight="1">
      <c r="A13" s="22">
        <v>2017</v>
      </c>
      <c r="B13" s="27"/>
      <c r="C13" s="192">
        <v>47757</v>
      </c>
      <c r="D13" s="192">
        <v>176340</v>
      </c>
      <c r="E13" s="192">
        <v>0</v>
      </c>
      <c r="F13" s="192">
        <v>0</v>
      </c>
      <c r="G13" s="192">
        <v>0</v>
      </c>
      <c r="H13" s="192">
        <v>0</v>
      </c>
      <c r="I13" s="192">
        <v>31352</v>
      </c>
      <c r="J13" s="192">
        <v>0</v>
      </c>
      <c r="K13" s="192">
        <v>83067</v>
      </c>
      <c r="L13" s="192">
        <v>114419</v>
      </c>
      <c r="M13" s="192">
        <v>-144958</v>
      </c>
      <c r="N13" s="191">
        <v>193558</v>
      </c>
    </row>
    <row r="14" spans="1:14" ht="15" customHeight="1">
      <c r="A14" s="22">
        <v>2018</v>
      </c>
      <c r="B14" s="27"/>
      <c r="C14" s="192">
        <v>75133</v>
      </c>
      <c r="D14" s="192">
        <v>203949</v>
      </c>
      <c r="E14" s="192">
        <v>0</v>
      </c>
      <c r="F14" s="192">
        <v>0</v>
      </c>
      <c r="G14" s="192">
        <v>0</v>
      </c>
      <c r="H14" s="192">
        <v>0</v>
      </c>
      <c r="I14" s="192">
        <v>24714</v>
      </c>
      <c r="J14" s="192">
        <v>0</v>
      </c>
      <c r="K14" s="192">
        <v>65187</v>
      </c>
      <c r="L14" s="192">
        <v>89901</v>
      </c>
      <c r="M14" s="192">
        <v>-184616</v>
      </c>
      <c r="N14" s="191">
        <v>184367</v>
      </c>
    </row>
    <row r="15" spans="1:14" ht="15" customHeight="1">
      <c r="A15" s="22">
        <v>2019</v>
      </c>
      <c r="B15" s="27"/>
      <c r="C15" s="192">
        <v>78248</v>
      </c>
      <c r="D15" s="192">
        <v>165189</v>
      </c>
      <c r="E15" s="192">
        <v>0</v>
      </c>
      <c r="F15" s="192">
        <v>0</v>
      </c>
      <c r="G15" s="192">
        <v>0</v>
      </c>
      <c r="H15" s="192">
        <v>0</v>
      </c>
      <c r="I15" s="192">
        <v>24376</v>
      </c>
      <c r="J15" s="192">
        <v>0</v>
      </c>
      <c r="K15" s="192">
        <v>78641</v>
      </c>
      <c r="L15" s="192">
        <v>103017</v>
      </c>
      <c r="M15" s="192">
        <v>-136505</v>
      </c>
      <c r="N15" s="191">
        <v>209949</v>
      </c>
    </row>
    <row r="16" spans="1:14" ht="15" customHeight="1">
      <c r="A16" s="28"/>
      <c r="B16" s="3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1"/>
    </row>
    <row r="17" spans="1:14" ht="15" customHeight="1">
      <c r="A17" s="30">
        <v>2018</v>
      </c>
      <c r="B17" s="31" t="s">
        <v>183</v>
      </c>
      <c r="C17" s="192">
        <v>53627</v>
      </c>
      <c r="D17" s="192">
        <v>194711</v>
      </c>
      <c r="E17" s="192">
        <v>0</v>
      </c>
      <c r="F17" s="192">
        <v>0</v>
      </c>
      <c r="G17" s="192">
        <v>0</v>
      </c>
      <c r="H17" s="192">
        <v>0</v>
      </c>
      <c r="I17" s="192">
        <v>31352</v>
      </c>
      <c r="J17" s="192">
        <v>0</v>
      </c>
      <c r="K17" s="192">
        <v>83067</v>
      </c>
      <c r="L17" s="192">
        <v>114419</v>
      </c>
      <c r="M17" s="192">
        <v>-169199</v>
      </c>
      <c r="N17" s="191">
        <v>193558</v>
      </c>
    </row>
    <row r="18" spans="1:14" ht="15" customHeight="1">
      <c r="A18" s="30"/>
      <c r="B18" s="31" t="s">
        <v>184</v>
      </c>
      <c r="C18" s="192">
        <v>59052</v>
      </c>
      <c r="D18" s="192">
        <v>199551</v>
      </c>
      <c r="E18" s="192">
        <v>0</v>
      </c>
      <c r="F18" s="192">
        <v>0</v>
      </c>
      <c r="G18" s="192">
        <v>0</v>
      </c>
      <c r="H18" s="192">
        <v>0</v>
      </c>
      <c r="I18" s="192">
        <v>28977</v>
      </c>
      <c r="J18" s="192">
        <v>0</v>
      </c>
      <c r="K18" s="192">
        <v>72875</v>
      </c>
      <c r="L18" s="192">
        <v>101852</v>
      </c>
      <c r="M18" s="192">
        <v>-168488</v>
      </c>
      <c r="N18" s="191">
        <v>191967</v>
      </c>
    </row>
    <row r="19" spans="1:14" ht="15" customHeight="1">
      <c r="A19" s="30"/>
      <c r="B19" s="31" t="s">
        <v>185</v>
      </c>
      <c r="C19" s="192">
        <v>56240</v>
      </c>
      <c r="D19" s="192">
        <v>183218</v>
      </c>
      <c r="E19" s="192">
        <v>0</v>
      </c>
      <c r="F19" s="192">
        <v>0</v>
      </c>
      <c r="G19" s="192">
        <v>0</v>
      </c>
      <c r="H19" s="192">
        <v>0</v>
      </c>
      <c r="I19" s="192">
        <v>26698</v>
      </c>
      <c r="J19" s="192">
        <v>0</v>
      </c>
      <c r="K19" s="192">
        <v>64056</v>
      </c>
      <c r="L19" s="192">
        <v>90754</v>
      </c>
      <c r="M19" s="192">
        <v>-141579</v>
      </c>
      <c r="N19" s="191">
        <v>188633</v>
      </c>
    </row>
    <row r="20" spans="1:14" ht="15" customHeight="1">
      <c r="A20" s="30"/>
      <c r="B20" s="31" t="s">
        <v>186</v>
      </c>
      <c r="C20" s="192">
        <v>75133</v>
      </c>
      <c r="D20" s="192">
        <v>203949</v>
      </c>
      <c r="E20" s="192">
        <v>0</v>
      </c>
      <c r="F20" s="192">
        <v>0</v>
      </c>
      <c r="G20" s="192">
        <v>0</v>
      </c>
      <c r="H20" s="192">
        <v>0</v>
      </c>
      <c r="I20" s="192">
        <v>24714</v>
      </c>
      <c r="J20" s="192">
        <v>0</v>
      </c>
      <c r="K20" s="192">
        <v>65187</v>
      </c>
      <c r="L20" s="192">
        <v>89901</v>
      </c>
      <c r="M20" s="192">
        <v>-184616</v>
      </c>
      <c r="N20" s="191">
        <v>184367</v>
      </c>
    </row>
    <row r="21" spans="1:14" ht="15" customHeight="1">
      <c r="A21" s="30"/>
      <c r="B21" s="31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1"/>
    </row>
    <row r="22" spans="1:14" ht="15" customHeight="1">
      <c r="A22" s="30">
        <v>2019</v>
      </c>
      <c r="B22" s="31" t="s">
        <v>183</v>
      </c>
      <c r="C22" s="192">
        <v>76285</v>
      </c>
      <c r="D22" s="192">
        <v>168746</v>
      </c>
      <c r="E22" s="192">
        <v>0</v>
      </c>
      <c r="F22" s="192">
        <v>0</v>
      </c>
      <c r="G22" s="192">
        <v>0</v>
      </c>
      <c r="H22" s="192">
        <v>0</v>
      </c>
      <c r="I22" s="192">
        <v>21691</v>
      </c>
      <c r="J22" s="192">
        <v>0</v>
      </c>
      <c r="K22" s="192">
        <v>72577</v>
      </c>
      <c r="L22" s="192">
        <v>94268</v>
      </c>
      <c r="M22" s="192">
        <v>-140503</v>
      </c>
      <c r="N22" s="191">
        <v>198796</v>
      </c>
    </row>
    <row r="23" spans="1:14" ht="15" customHeight="1">
      <c r="A23" s="30"/>
      <c r="B23" s="31" t="s">
        <v>184</v>
      </c>
      <c r="C23" s="192">
        <v>81071</v>
      </c>
      <c r="D23" s="192">
        <v>157618</v>
      </c>
      <c r="E23" s="192">
        <v>0</v>
      </c>
      <c r="F23" s="192">
        <v>0</v>
      </c>
      <c r="G23" s="192">
        <v>0</v>
      </c>
      <c r="H23" s="192">
        <v>0</v>
      </c>
      <c r="I23" s="192">
        <v>23665</v>
      </c>
      <c r="J23" s="192">
        <v>0</v>
      </c>
      <c r="K23" s="192">
        <v>69565</v>
      </c>
      <c r="L23" s="192">
        <v>93230</v>
      </c>
      <c r="M23" s="192">
        <v>-128461</v>
      </c>
      <c r="N23" s="191">
        <v>203458</v>
      </c>
    </row>
    <row r="24" spans="1:14" ht="15" customHeight="1">
      <c r="A24" s="30"/>
      <c r="B24" s="31" t="s">
        <v>185</v>
      </c>
      <c r="C24" s="192">
        <v>67439</v>
      </c>
      <c r="D24" s="192">
        <v>155806</v>
      </c>
      <c r="E24" s="192">
        <v>0</v>
      </c>
      <c r="F24" s="192">
        <v>0</v>
      </c>
      <c r="G24" s="192">
        <v>0</v>
      </c>
      <c r="H24" s="192">
        <v>0</v>
      </c>
      <c r="I24" s="192">
        <v>26723</v>
      </c>
      <c r="J24" s="192">
        <v>0</v>
      </c>
      <c r="K24" s="192">
        <v>76754</v>
      </c>
      <c r="L24" s="192">
        <v>103477</v>
      </c>
      <c r="M24" s="192">
        <v>-125562</v>
      </c>
      <c r="N24" s="191">
        <v>201160</v>
      </c>
    </row>
    <row r="25" spans="1:14" ht="15" customHeight="1">
      <c r="A25" s="30"/>
      <c r="B25" s="31" t="s">
        <v>186</v>
      </c>
      <c r="C25" s="192">
        <v>78248</v>
      </c>
      <c r="D25" s="192">
        <v>165189</v>
      </c>
      <c r="E25" s="192">
        <v>0</v>
      </c>
      <c r="F25" s="192">
        <v>0</v>
      </c>
      <c r="G25" s="192">
        <v>0</v>
      </c>
      <c r="H25" s="192">
        <v>0</v>
      </c>
      <c r="I25" s="192">
        <v>24376</v>
      </c>
      <c r="J25" s="192">
        <v>0</v>
      </c>
      <c r="K25" s="192">
        <v>78641</v>
      </c>
      <c r="L25" s="192">
        <v>103017</v>
      </c>
      <c r="M25" s="192">
        <v>-136505</v>
      </c>
      <c r="N25" s="191">
        <v>209949</v>
      </c>
    </row>
    <row r="26" spans="1:14" ht="15" customHeight="1">
      <c r="A26" s="30"/>
      <c r="B26" s="31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1"/>
    </row>
    <row r="27" spans="1:14" ht="15" customHeight="1">
      <c r="A27" s="30">
        <v>2020</v>
      </c>
      <c r="B27" s="31" t="s">
        <v>188</v>
      </c>
      <c r="C27" s="192">
        <v>77772</v>
      </c>
      <c r="D27" s="192">
        <v>165046</v>
      </c>
      <c r="E27" s="192">
        <v>0</v>
      </c>
      <c r="F27" s="192">
        <v>0</v>
      </c>
      <c r="G27" s="192">
        <v>0</v>
      </c>
      <c r="H27" s="192">
        <v>0</v>
      </c>
      <c r="I27" s="192">
        <v>25421</v>
      </c>
      <c r="J27" s="192">
        <v>0</v>
      </c>
      <c r="K27" s="192">
        <v>78087</v>
      </c>
      <c r="L27" s="192">
        <v>103508</v>
      </c>
      <c r="M27" s="192">
        <v>-134260</v>
      </c>
      <c r="N27" s="191">
        <v>212066</v>
      </c>
    </row>
    <row r="28" spans="1:14" ht="15" customHeight="1">
      <c r="A28" s="30"/>
      <c r="B28" s="31" t="s">
        <v>189</v>
      </c>
      <c r="C28" s="192">
        <v>82593</v>
      </c>
      <c r="D28" s="192">
        <v>177198</v>
      </c>
      <c r="E28" s="192">
        <v>0</v>
      </c>
      <c r="F28" s="192">
        <v>0</v>
      </c>
      <c r="G28" s="192">
        <v>0</v>
      </c>
      <c r="H28" s="192">
        <v>0</v>
      </c>
      <c r="I28" s="192">
        <v>26297</v>
      </c>
      <c r="J28" s="192">
        <v>0</v>
      </c>
      <c r="K28" s="192">
        <v>76795</v>
      </c>
      <c r="L28" s="192">
        <v>103092</v>
      </c>
      <c r="M28" s="192">
        <v>-135538</v>
      </c>
      <c r="N28" s="191">
        <v>227345</v>
      </c>
    </row>
    <row r="29" spans="1:14" ht="15" customHeight="1">
      <c r="A29" s="30"/>
      <c r="B29" s="31" t="s">
        <v>183</v>
      </c>
      <c r="C29" s="192">
        <v>75519</v>
      </c>
      <c r="D29" s="192">
        <v>163997</v>
      </c>
      <c r="E29" s="192">
        <v>0</v>
      </c>
      <c r="F29" s="192">
        <v>0</v>
      </c>
      <c r="G29" s="192">
        <v>0</v>
      </c>
      <c r="H29" s="192">
        <v>0</v>
      </c>
      <c r="I29" s="192">
        <v>24600</v>
      </c>
      <c r="J29" s="192">
        <v>0</v>
      </c>
      <c r="K29" s="192">
        <v>78762</v>
      </c>
      <c r="L29" s="192">
        <v>103362</v>
      </c>
      <c r="M29" s="192">
        <v>-127584</v>
      </c>
      <c r="N29" s="191">
        <v>215294</v>
      </c>
    </row>
    <row r="30" spans="1:14" ht="15" customHeight="1">
      <c r="A30" s="30"/>
      <c r="B30" s="31" t="s">
        <v>190</v>
      </c>
      <c r="C30" s="192">
        <v>88028</v>
      </c>
      <c r="D30" s="192">
        <v>162355</v>
      </c>
      <c r="E30" s="192">
        <v>0</v>
      </c>
      <c r="F30" s="192">
        <v>0</v>
      </c>
      <c r="G30" s="192">
        <v>0</v>
      </c>
      <c r="H30" s="192">
        <v>0</v>
      </c>
      <c r="I30" s="192">
        <v>24284</v>
      </c>
      <c r="J30" s="192">
        <v>0</v>
      </c>
      <c r="K30" s="192">
        <v>76015</v>
      </c>
      <c r="L30" s="192">
        <v>100299</v>
      </c>
      <c r="M30" s="192">
        <v>-122914</v>
      </c>
      <c r="N30" s="191">
        <v>227768</v>
      </c>
    </row>
    <row r="31" spans="1:14" ht="15" customHeight="1">
      <c r="A31" s="30"/>
      <c r="B31" s="31" t="s">
        <v>191</v>
      </c>
      <c r="C31" s="192">
        <v>82186</v>
      </c>
      <c r="D31" s="192">
        <v>168306</v>
      </c>
      <c r="E31" s="192">
        <v>0</v>
      </c>
      <c r="F31" s="192">
        <v>0</v>
      </c>
      <c r="G31" s="192">
        <v>0</v>
      </c>
      <c r="H31" s="192">
        <v>0</v>
      </c>
      <c r="I31" s="192">
        <v>26744</v>
      </c>
      <c r="J31" s="192">
        <v>0</v>
      </c>
      <c r="K31" s="192">
        <v>77798</v>
      </c>
      <c r="L31" s="192">
        <v>104542</v>
      </c>
      <c r="M31" s="192">
        <v>-129795</v>
      </c>
      <c r="N31" s="191">
        <v>225239</v>
      </c>
    </row>
    <row r="32" spans="1:14" ht="15" customHeight="1">
      <c r="A32" s="30"/>
      <c r="B32" s="31" t="s">
        <v>184</v>
      </c>
      <c r="C32" s="192">
        <v>87036</v>
      </c>
      <c r="D32" s="192">
        <v>177967</v>
      </c>
      <c r="E32" s="192">
        <v>0</v>
      </c>
      <c r="F32" s="192">
        <v>0</v>
      </c>
      <c r="G32" s="192">
        <v>0</v>
      </c>
      <c r="H32" s="192">
        <v>0</v>
      </c>
      <c r="I32" s="192">
        <v>27887</v>
      </c>
      <c r="J32" s="192">
        <v>0</v>
      </c>
      <c r="K32" s="192">
        <v>86006</v>
      </c>
      <c r="L32" s="192">
        <v>113893</v>
      </c>
      <c r="M32" s="192">
        <v>-152475</v>
      </c>
      <c r="N32" s="191">
        <v>226421</v>
      </c>
    </row>
    <row r="33" spans="1:14" ht="15" customHeight="1">
      <c r="A33" s="30"/>
      <c r="B33" s="31" t="s">
        <v>192</v>
      </c>
      <c r="C33" s="192">
        <v>81617</v>
      </c>
      <c r="D33" s="192">
        <v>168562</v>
      </c>
      <c r="E33" s="192">
        <v>0</v>
      </c>
      <c r="F33" s="192">
        <v>0</v>
      </c>
      <c r="G33" s="192">
        <v>0</v>
      </c>
      <c r="H33" s="192">
        <v>0</v>
      </c>
      <c r="I33" s="192">
        <v>28016</v>
      </c>
      <c r="J33" s="192">
        <v>0</v>
      </c>
      <c r="K33" s="192">
        <v>89662</v>
      </c>
      <c r="L33" s="192">
        <v>117678</v>
      </c>
      <c r="M33" s="192">
        <v>-138939</v>
      </c>
      <c r="N33" s="191">
        <v>228918</v>
      </c>
    </row>
    <row r="34" spans="1:14" ht="15" customHeight="1">
      <c r="A34" s="30"/>
      <c r="B34" s="31" t="s">
        <v>193</v>
      </c>
      <c r="C34" s="192">
        <v>64548</v>
      </c>
      <c r="D34" s="192">
        <v>163342</v>
      </c>
      <c r="E34" s="192">
        <v>0</v>
      </c>
      <c r="F34" s="192">
        <v>0</v>
      </c>
      <c r="G34" s="192">
        <v>0</v>
      </c>
      <c r="H34" s="192">
        <v>0</v>
      </c>
      <c r="I34" s="192">
        <v>28016</v>
      </c>
      <c r="J34" s="192">
        <v>0</v>
      </c>
      <c r="K34" s="192">
        <v>89662</v>
      </c>
      <c r="L34" s="192">
        <v>117678</v>
      </c>
      <c r="M34" s="192">
        <v>-116650</v>
      </c>
      <c r="N34" s="191">
        <v>228918</v>
      </c>
    </row>
    <row r="35" spans="1:14" ht="15" customHeight="1">
      <c r="A35" s="30"/>
      <c r="B35" s="31" t="s">
        <v>185</v>
      </c>
      <c r="C35" s="192">
        <v>74273</v>
      </c>
      <c r="D35" s="192">
        <v>169341</v>
      </c>
      <c r="E35" s="192">
        <v>0</v>
      </c>
      <c r="F35" s="192">
        <v>0</v>
      </c>
      <c r="G35" s="192">
        <v>0</v>
      </c>
      <c r="H35" s="192">
        <v>0</v>
      </c>
      <c r="I35" s="192">
        <v>27808</v>
      </c>
      <c r="J35" s="192">
        <v>0</v>
      </c>
      <c r="K35" s="192">
        <v>94198</v>
      </c>
      <c r="L35" s="192">
        <v>122006</v>
      </c>
      <c r="M35" s="192">
        <v>-153159</v>
      </c>
      <c r="N35" s="191">
        <v>212461</v>
      </c>
    </row>
    <row r="36" spans="1:14" ht="15" customHeight="1">
      <c r="A36" s="30"/>
      <c r="B36" s="31">
        <v>0</v>
      </c>
      <c r="C36" s="192">
        <v>0</v>
      </c>
      <c r="D36" s="192">
        <v>0</v>
      </c>
      <c r="E36" s="192">
        <v>0</v>
      </c>
      <c r="F36" s="192">
        <v>0</v>
      </c>
      <c r="G36" s="192">
        <v>0</v>
      </c>
      <c r="H36" s="192">
        <v>0</v>
      </c>
      <c r="I36" s="192">
        <v>0</v>
      </c>
      <c r="J36" s="192">
        <v>0</v>
      </c>
      <c r="K36" s="192">
        <v>0</v>
      </c>
      <c r="L36" s="192">
        <v>0</v>
      </c>
      <c r="M36" s="192">
        <v>0</v>
      </c>
      <c r="N36" s="191">
        <v>0</v>
      </c>
    </row>
    <row r="37" spans="1:14" ht="15" customHeight="1">
      <c r="A37" s="30"/>
      <c r="B37" s="31">
        <v>0</v>
      </c>
      <c r="C37" s="192">
        <v>0</v>
      </c>
      <c r="D37" s="192">
        <v>0</v>
      </c>
      <c r="E37" s="192">
        <v>0</v>
      </c>
      <c r="F37" s="192">
        <v>0</v>
      </c>
      <c r="G37" s="192">
        <v>0</v>
      </c>
      <c r="H37" s="192">
        <v>0</v>
      </c>
      <c r="I37" s="192">
        <v>0</v>
      </c>
      <c r="J37" s="192">
        <v>0</v>
      </c>
      <c r="K37" s="192">
        <v>0</v>
      </c>
      <c r="L37" s="192">
        <v>0</v>
      </c>
      <c r="M37" s="192">
        <v>0</v>
      </c>
      <c r="N37" s="191">
        <v>0</v>
      </c>
    </row>
    <row r="38" spans="1:14" ht="15" customHeight="1">
      <c r="A38" s="30"/>
      <c r="B38" s="31">
        <v>0</v>
      </c>
      <c r="C38" s="192">
        <v>0</v>
      </c>
      <c r="D38" s="192">
        <v>0</v>
      </c>
      <c r="E38" s="192">
        <v>0</v>
      </c>
      <c r="F38" s="192">
        <v>0</v>
      </c>
      <c r="G38" s="192">
        <v>0</v>
      </c>
      <c r="H38" s="192">
        <v>0</v>
      </c>
      <c r="I38" s="192">
        <v>0</v>
      </c>
      <c r="J38" s="192">
        <v>0</v>
      </c>
      <c r="K38" s="192">
        <v>0</v>
      </c>
      <c r="L38" s="192">
        <v>0</v>
      </c>
      <c r="M38" s="192">
        <v>0</v>
      </c>
      <c r="N38" s="191">
        <v>0</v>
      </c>
    </row>
    <row r="39" spans="1:14" ht="15" customHeight="1" thickBot="1">
      <c r="A39" s="153"/>
      <c r="B39" s="15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</row>
    <row r="40" spans="1:14" ht="26.25" customHeight="1">
      <c r="A40" s="198" t="s">
        <v>13</v>
      </c>
      <c r="B40" s="294"/>
      <c r="C40" s="202" t="s">
        <v>31</v>
      </c>
      <c r="D40" s="202" t="s">
        <v>32</v>
      </c>
      <c r="E40" s="56" t="s">
        <v>33</v>
      </c>
      <c r="F40" s="57"/>
      <c r="G40" s="58"/>
      <c r="H40" s="56" t="s">
        <v>34</v>
      </c>
      <c r="I40" s="57"/>
      <c r="J40" s="58"/>
      <c r="K40" s="202" t="s">
        <v>42</v>
      </c>
      <c r="L40" s="202" t="s">
        <v>107</v>
      </c>
      <c r="M40" s="202" t="s">
        <v>15</v>
      </c>
      <c r="N40" s="204" t="s">
        <v>43</v>
      </c>
    </row>
    <row r="41" spans="1:14" ht="39.75" customHeight="1">
      <c r="A41" s="295"/>
      <c r="B41" s="296"/>
      <c r="C41" s="290"/>
      <c r="D41" s="290"/>
      <c r="E41" s="59" t="s">
        <v>142</v>
      </c>
      <c r="F41" s="59" t="s">
        <v>145</v>
      </c>
      <c r="G41" s="59" t="s">
        <v>8</v>
      </c>
      <c r="H41" s="59" t="s">
        <v>37</v>
      </c>
      <c r="I41" s="59" t="s">
        <v>38</v>
      </c>
      <c r="J41" s="59" t="s">
        <v>8</v>
      </c>
      <c r="K41" s="290"/>
      <c r="L41" s="290"/>
      <c r="M41" s="290"/>
      <c r="N41" s="291"/>
    </row>
    <row r="42" spans="1:14" ht="15" customHeight="1">
      <c r="A42" s="20"/>
      <c r="B42" s="3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</row>
    <row r="43" spans="1:17" ht="15" customHeight="1">
      <c r="A43" s="22">
        <v>2011</v>
      </c>
      <c r="B43" s="27"/>
      <c r="C43" s="192">
        <v>25393</v>
      </c>
      <c r="D43" s="192">
        <v>112467</v>
      </c>
      <c r="E43" s="192">
        <v>0</v>
      </c>
      <c r="F43" s="192">
        <v>0</v>
      </c>
      <c r="G43" s="192">
        <v>0</v>
      </c>
      <c r="H43" s="192">
        <v>0</v>
      </c>
      <c r="I43" s="192">
        <v>0</v>
      </c>
      <c r="J43" s="192">
        <v>0</v>
      </c>
      <c r="K43" s="192">
        <v>1571</v>
      </c>
      <c r="L43" s="192">
        <v>55</v>
      </c>
      <c r="M43" s="192">
        <v>32056</v>
      </c>
      <c r="N43" s="191">
        <v>2989</v>
      </c>
      <c r="P43" s="195"/>
      <c r="Q43" s="195"/>
    </row>
    <row r="44" spans="1:17" ht="15" customHeight="1">
      <c r="A44" s="22">
        <v>2012</v>
      </c>
      <c r="B44" s="27"/>
      <c r="C44" s="192">
        <v>33647</v>
      </c>
      <c r="D44" s="192">
        <v>126892</v>
      </c>
      <c r="E44" s="192">
        <v>0</v>
      </c>
      <c r="F44" s="192">
        <v>0</v>
      </c>
      <c r="G44" s="192">
        <v>0</v>
      </c>
      <c r="H44" s="192">
        <v>0</v>
      </c>
      <c r="I44" s="192">
        <v>0</v>
      </c>
      <c r="J44" s="192">
        <v>0</v>
      </c>
      <c r="K44" s="192">
        <v>1814</v>
      </c>
      <c r="L44" s="192">
        <v>0</v>
      </c>
      <c r="M44" s="192">
        <v>36254</v>
      </c>
      <c r="N44" s="191">
        <v>7025</v>
      </c>
      <c r="P44" s="195"/>
      <c r="Q44" s="195"/>
    </row>
    <row r="45" spans="1:17" ht="15" customHeight="1">
      <c r="A45" s="22">
        <v>2013</v>
      </c>
      <c r="B45" s="27"/>
      <c r="C45" s="192">
        <v>33294</v>
      </c>
      <c r="D45" s="192">
        <v>132805</v>
      </c>
      <c r="E45" s="192">
        <v>0</v>
      </c>
      <c r="F45" s="192">
        <v>0</v>
      </c>
      <c r="G45" s="192">
        <v>0</v>
      </c>
      <c r="H45" s="192">
        <v>0</v>
      </c>
      <c r="I45" s="192">
        <v>0</v>
      </c>
      <c r="J45" s="192">
        <v>0</v>
      </c>
      <c r="K45" s="192">
        <v>3141</v>
      </c>
      <c r="L45" s="192">
        <v>0</v>
      </c>
      <c r="M45" s="192">
        <v>40987</v>
      </c>
      <c r="N45" s="191">
        <v>3111</v>
      </c>
      <c r="P45" s="195"/>
      <c r="Q45" s="195"/>
    </row>
    <row r="46" spans="1:17" ht="15" customHeight="1">
      <c r="A46" s="22">
        <v>2014</v>
      </c>
      <c r="B46" s="27"/>
      <c r="C46" s="192">
        <v>38431</v>
      </c>
      <c r="D46" s="192">
        <v>135018</v>
      </c>
      <c r="E46" s="192">
        <v>0</v>
      </c>
      <c r="F46" s="192">
        <v>0</v>
      </c>
      <c r="G46" s="192">
        <v>0</v>
      </c>
      <c r="H46" s="192">
        <v>0</v>
      </c>
      <c r="I46" s="192">
        <v>0</v>
      </c>
      <c r="J46" s="192">
        <v>0</v>
      </c>
      <c r="K46" s="192">
        <v>8802</v>
      </c>
      <c r="L46" s="192">
        <v>0</v>
      </c>
      <c r="M46" s="192">
        <v>37413</v>
      </c>
      <c r="N46" s="191">
        <v>2021</v>
      </c>
      <c r="P46" s="195"/>
      <c r="Q46" s="195"/>
    </row>
    <row r="47" spans="1:17" ht="15" customHeight="1">
      <c r="A47" s="22">
        <v>2015</v>
      </c>
      <c r="B47" s="27"/>
      <c r="C47" s="192">
        <v>34997</v>
      </c>
      <c r="D47" s="192">
        <v>130169</v>
      </c>
      <c r="E47" s="192">
        <v>0</v>
      </c>
      <c r="F47" s="192">
        <v>0</v>
      </c>
      <c r="G47" s="192">
        <v>0</v>
      </c>
      <c r="H47" s="192">
        <v>0</v>
      </c>
      <c r="I47" s="192">
        <v>0</v>
      </c>
      <c r="J47" s="192">
        <v>0</v>
      </c>
      <c r="K47" s="192">
        <v>12553</v>
      </c>
      <c r="L47" s="192">
        <v>0</v>
      </c>
      <c r="M47" s="192">
        <v>44363</v>
      </c>
      <c r="N47" s="191">
        <v>-7094</v>
      </c>
      <c r="P47" s="195"/>
      <c r="Q47" s="195"/>
    </row>
    <row r="48" spans="1:17" ht="15" customHeight="1">
      <c r="A48" s="22">
        <v>2016</v>
      </c>
      <c r="B48" s="27"/>
      <c r="C48" s="192">
        <v>36197</v>
      </c>
      <c r="D48" s="192">
        <v>117943</v>
      </c>
      <c r="E48" s="192">
        <v>0</v>
      </c>
      <c r="F48" s="192">
        <v>0</v>
      </c>
      <c r="G48" s="192">
        <v>0</v>
      </c>
      <c r="H48" s="192">
        <v>0</v>
      </c>
      <c r="I48" s="192">
        <v>0</v>
      </c>
      <c r="J48" s="192">
        <v>0</v>
      </c>
      <c r="K48" s="192">
        <v>12668</v>
      </c>
      <c r="L48" s="192">
        <v>0</v>
      </c>
      <c r="M48" s="192">
        <v>48183</v>
      </c>
      <c r="N48" s="191">
        <v>-5496</v>
      </c>
      <c r="P48" s="195"/>
      <c r="Q48" s="195"/>
    </row>
    <row r="49" spans="1:17" ht="15" customHeight="1">
      <c r="A49" s="22">
        <v>2017</v>
      </c>
      <c r="B49" s="27"/>
      <c r="C49" s="192">
        <v>34571</v>
      </c>
      <c r="D49" s="192">
        <v>105240</v>
      </c>
      <c r="E49" s="192">
        <v>0</v>
      </c>
      <c r="F49" s="192">
        <v>0</v>
      </c>
      <c r="G49" s="192">
        <v>0</v>
      </c>
      <c r="H49" s="192">
        <v>0</v>
      </c>
      <c r="I49" s="192">
        <v>0</v>
      </c>
      <c r="J49" s="192">
        <v>0</v>
      </c>
      <c r="K49" s="192">
        <v>13375</v>
      </c>
      <c r="L49" s="192">
        <v>0</v>
      </c>
      <c r="M49" s="192">
        <v>53361</v>
      </c>
      <c r="N49" s="191">
        <v>-12989</v>
      </c>
      <c r="P49" s="195"/>
      <c r="Q49" s="195"/>
    </row>
    <row r="50" spans="1:17" ht="15" customHeight="1">
      <c r="A50" s="22">
        <v>2018</v>
      </c>
      <c r="B50" s="27"/>
      <c r="C50" s="192">
        <v>22856</v>
      </c>
      <c r="D50" s="192">
        <v>101238</v>
      </c>
      <c r="E50" s="192">
        <v>0</v>
      </c>
      <c r="F50" s="192">
        <v>0</v>
      </c>
      <c r="G50" s="192">
        <v>0</v>
      </c>
      <c r="H50" s="192">
        <v>0</v>
      </c>
      <c r="I50" s="192">
        <v>0</v>
      </c>
      <c r="J50" s="192">
        <v>0</v>
      </c>
      <c r="K50" s="192">
        <v>11191</v>
      </c>
      <c r="L50" s="192">
        <v>0</v>
      </c>
      <c r="M50" s="192">
        <v>52785</v>
      </c>
      <c r="N50" s="191">
        <v>-3703</v>
      </c>
      <c r="P50" s="195"/>
      <c r="Q50" s="195"/>
    </row>
    <row r="51" spans="1:17" ht="15" customHeight="1">
      <c r="A51" s="22">
        <v>2019</v>
      </c>
      <c r="B51" s="27"/>
      <c r="C51" s="192">
        <v>39650</v>
      </c>
      <c r="D51" s="192">
        <v>110312</v>
      </c>
      <c r="E51" s="192">
        <v>0</v>
      </c>
      <c r="F51" s="192">
        <v>0</v>
      </c>
      <c r="G51" s="192">
        <v>0</v>
      </c>
      <c r="H51" s="192">
        <v>0</v>
      </c>
      <c r="I51" s="192">
        <v>0</v>
      </c>
      <c r="J51" s="192">
        <v>0</v>
      </c>
      <c r="K51" s="192">
        <v>10563</v>
      </c>
      <c r="L51" s="192">
        <v>0</v>
      </c>
      <c r="M51" s="192">
        <v>55195</v>
      </c>
      <c r="N51" s="191">
        <v>-5771</v>
      </c>
      <c r="P51" s="195"/>
      <c r="Q51" s="195"/>
    </row>
    <row r="52" spans="1:17" ht="15" customHeight="1">
      <c r="A52" s="28"/>
      <c r="B52" s="3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1"/>
      <c r="P52" s="195"/>
      <c r="Q52" s="195"/>
    </row>
    <row r="53" spans="1:17" ht="15" customHeight="1">
      <c r="A53" s="30">
        <v>2018</v>
      </c>
      <c r="B53" s="31" t="s">
        <v>183</v>
      </c>
      <c r="C53" s="192">
        <v>34571</v>
      </c>
      <c r="D53" s="192">
        <v>105240</v>
      </c>
      <c r="E53" s="192">
        <v>0</v>
      </c>
      <c r="F53" s="192">
        <v>0</v>
      </c>
      <c r="G53" s="192">
        <v>0</v>
      </c>
      <c r="H53" s="192">
        <v>0</v>
      </c>
      <c r="I53" s="192">
        <v>0</v>
      </c>
      <c r="J53" s="192">
        <v>0</v>
      </c>
      <c r="K53" s="192">
        <v>12246</v>
      </c>
      <c r="L53" s="192">
        <v>0</v>
      </c>
      <c r="M53" s="192">
        <v>53361</v>
      </c>
      <c r="N53" s="191">
        <v>-11860</v>
      </c>
      <c r="P53" s="195"/>
      <c r="Q53" s="195"/>
    </row>
    <row r="54" spans="1:17" ht="15" customHeight="1">
      <c r="A54" s="30"/>
      <c r="B54" s="31" t="s">
        <v>184</v>
      </c>
      <c r="C54" s="192">
        <v>32042</v>
      </c>
      <c r="D54" s="192">
        <v>105532</v>
      </c>
      <c r="E54" s="192">
        <v>0</v>
      </c>
      <c r="F54" s="192">
        <v>0</v>
      </c>
      <c r="G54" s="192">
        <v>0</v>
      </c>
      <c r="H54" s="192">
        <v>0</v>
      </c>
      <c r="I54" s="192">
        <v>0</v>
      </c>
      <c r="J54" s="192">
        <v>0</v>
      </c>
      <c r="K54" s="192">
        <v>12339</v>
      </c>
      <c r="L54" s="192">
        <v>0</v>
      </c>
      <c r="M54" s="192">
        <v>50687</v>
      </c>
      <c r="N54" s="191">
        <v>-8633</v>
      </c>
      <c r="P54" s="195"/>
      <c r="Q54" s="195"/>
    </row>
    <row r="55" spans="1:17" ht="15" customHeight="1">
      <c r="A55" s="30"/>
      <c r="B55" s="31" t="s">
        <v>185</v>
      </c>
      <c r="C55" s="192">
        <v>23145</v>
      </c>
      <c r="D55" s="192">
        <v>101128</v>
      </c>
      <c r="E55" s="192">
        <v>0</v>
      </c>
      <c r="F55" s="192">
        <v>0</v>
      </c>
      <c r="G55" s="192">
        <v>0</v>
      </c>
      <c r="H55" s="192">
        <v>0</v>
      </c>
      <c r="I55" s="192">
        <v>0</v>
      </c>
      <c r="J55" s="192">
        <v>0</v>
      </c>
      <c r="K55" s="192">
        <v>10883</v>
      </c>
      <c r="L55" s="192">
        <v>0</v>
      </c>
      <c r="M55" s="192">
        <v>50837</v>
      </c>
      <c r="N55" s="191">
        <v>2640</v>
      </c>
      <c r="P55" s="195"/>
      <c r="Q55" s="195"/>
    </row>
    <row r="56" spans="1:17" ht="15" customHeight="1">
      <c r="A56" s="30"/>
      <c r="B56" s="31" t="s">
        <v>186</v>
      </c>
      <c r="C56" s="192">
        <v>22856</v>
      </c>
      <c r="D56" s="192">
        <v>101238</v>
      </c>
      <c r="E56" s="192">
        <v>0</v>
      </c>
      <c r="F56" s="192">
        <v>0</v>
      </c>
      <c r="G56" s="192">
        <v>0</v>
      </c>
      <c r="H56" s="192">
        <v>0</v>
      </c>
      <c r="I56" s="192">
        <v>0</v>
      </c>
      <c r="J56" s="192">
        <v>0</v>
      </c>
      <c r="K56" s="192">
        <v>11191</v>
      </c>
      <c r="L56" s="192">
        <v>0</v>
      </c>
      <c r="M56" s="192">
        <v>52785</v>
      </c>
      <c r="N56" s="191">
        <v>-3703</v>
      </c>
      <c r="P56" s="195"/>
      <c r="Q56" s="195"/>
    </row>
    <row r="57" spans="1:17" ht="15" customHeight="1">
      <c r="A57" s="30"/>
      <c r="B57" s="31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1"/>
      <c r="P57" s="195"/>
      <c r="Q57" s="195"/>
    </row>
    <row r="58" spans="1:17" ht="15" customHeight="1">
      <c r="A58" s="30">
        <v>2019</v>
      </c>
      <c r="B58" s="31" t="s">
        <v>183</v>
      </c>
      <c r="C58" s="192">
        <v>31711</v>
      </c>
      <c r="D58" s="192">
        <v>106440</v>
      </c>
      <c r="E58" s="192">
        <v>0</v>
      </c>
      <c r="F58" s="192">
        <v>0</v>
      </c>
      <c r="G58" s="192">
        <v>0</v>
      </c>
      <c r="H58" s="192">
        <v>0</v>
      </c>
      <c r="I58" s="192">
        <v>0</v>
      </c>
      <c r="J58" s="192">
        <v>0</v>
      </c>
      <c r="K58" s="192">
        <v>11107</v>
      </c>
      <c r="L58" s="192">
        <v>0</v>
      </c>
      <c r="M58" s="192">
        <v>53885</v>
      </c>
      <c r="N58" s="191">
        <v>-4347</v>
      </c>
      <c r="P58" s="195"/>
      <c r="Q58" s="195"/>
    </row>
    <row r="59" spans="1:17" ht="15" customHeight="1">
      <c r="A59" s="30"/>
      <c r="B59" s="31" t="s">
        <v>184</v>
      </c>
      <c r="C59" s="192">
        <v>35518</v>
      </c>
      <c r="D59" s="192">
        <v>108925</v>
      </c>
      <c r="E59" s="192">
        <v>0</v>
      </c>
      <c r="F59" s="192">
        <v>0</v>
      </c>
      <c r="G59" s="192">
        <v>0</v>
      </c>
      <c r="H59" s="192">
        <v>0</v>
      </c>
      <c r="I59" s="192">
        <v>0</v>
      </c>
      <c r="J59" s="192">
        <v>0</v>
      </c>
      <c r="K59" s="192">
        <v>9213</v>
      </c>
      <c r="L59" s="192">
        <v>0</v>
      </c>
      <c r="M59" s="192">
        <v>54292</v>
      </c>
      <c r="N59" s="191">
        <v>-4490</v>
      </c>
      <c r="P59" s="195"/>
      <c r="Q59" s="195"/>
    </row>
    <row r="60" spans="1:17" ht="15" customHeight="1">
      <c r="A60" s="30"/>
      <c r="B60" s="31" t="s">
        <v>185</v>
      </c>
      <c r="C60" s="192">
        <v>32937</v>
      </c>
      <c r="D60" s="192">
        <v>107896</v>
      </c>
      <c r="E60" s="192">
        <v>0</v>
      </c>
      <c r="F60" s="192">
        <v>0</v>
      </c>
      <c r="G60" s="192">
        <v>0</v>
      </c>
      <c r="H60" s="192">
        <v>0</v>
      </c>
      <c r="I60" s="192">
        <v>0</v>
      </c>
      <c r="J60" s="192">
        <v>0</v>
      </c>
      <c r="K60" s="192">
        <v>9299</v>
      </c>
      <c r="L60" s="192">
        <v>0</v>
      </c>
      <c r="M60" s="192">
        <v>54388</v>
      </c>
      <c r="N60" s="191">
        <v>-3360</v>
      </c>
      <c r="P60" s="195"/>
      <c r="Q60" s="195"/>
    </row>
    <row r="61" spans="1:17" ht="15" customHeight="1">
      <c r="A61" s="30"/>
      <c r="B61" s="31" t="s">
        <v>186</v>
      </c>
      <c r="C61" s="192">
        <v>39650</v>
      </c>
      <c r="D61" s="192">
        <v>110312</v>
      </c>
      <c r="E61" s="192">
        <v>0</v>
      </c>
      <c r="F61" s="192">
        <v>0</v>
      </c>
      <c r="G61" s="192">
        <v>0</v>
      </c>
      <c r="H61" s="192">
        <v>0</v>
      </c>
      <c r="I61" s="192">
        <v>0</v>
      </c>
      <c r="J61" s="192">
        <v>0</v>
      </c>
      <c r="K61" s="192">
        <v>10563</v>
      </c>
      <c r="L61" s="192">
        <v>0</v>
      </c>
      <c r="M61" s="192">
        <v>55195</v>
      </c>
      <c r="N61" s="191">
        <v>-5771</v>
      </c>
      <c r="P61" s="195"/>
      <c r="Q61" s="195"/>
    </row>
    <row r="62" spans="1:17" ht="15" customHeight="1">
      <c r="A62" s="30"/>
      <c r="B62" s="31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1"/>
      <c r="P62" s="195"/>
      <c r="Q62" s="195"/>
    </row>
    <row r="63" spans="1:17" ht="15" customHeight="1">
      <c r="A63" s="30">
        <v>2020</v>
      </c>
      <c r="B63" s="31" t="s">
        <v>188</v>
      </c>
      <c r="C63" s="192">
        <v>41150</v>
      </c>
      <c r="D63" s="192">
        <v>109524</v>
      </c>
      <c r="E63" s="192">
        <v>0</v>
      </c>
      <c r="F63" s="192">
        <v>0</v>
      </c>
      <c r="G63" s="192">
        <v>0</v>
      </c>
      <c r="H63" s="192">
        <v>0</v>
      </c>
      <c r="I63" s="192">
        <v>0</v>
      </c>
      <c r="J63" s="192">
        <v>0</v>
      </c>
      <c r="K63" s="192">
        <v>7640</v>
      </c>
      <c r="L63" s="192">
        <v>0</v>
      </c>
      <c r="M63" s="192">
        <v>58702</v>
      </c>
      <c r="N63" s="191">
        <v>-4950</v>
      </c>
      <c r="P63" s="195"/>
      <c r="Q63" s="195"/>
    </row>
    <row r="64" spans="1:17" ht="15" customHeight="1">
      <c r="A64" s="30"/>
      <c r="B64" s="31" t="s">
        <v>189</v>
      </c>
      <c r="C64" s="192">
        <v>55111</v>
      </c>
      <c r="D64" s="192">
        <v>112137</v>
      </c>
      <c r="E64" s="192">
        <v>0</v>
      </c>
      <c r="F64" s="192">
        <v>0</v>
      </c>
      <c r="G64" s="192">
        <v>0</v>
      </c>
      <c r="H64" s="192">
        <v>0</v>
      </c>
      <c r="I64" s="192">
        <v>0</v>
      </c>
      <c r="J64" s="192">
        <v>0</v>
      </c>
      <c r="K64" s="192">
        <v>9778</v>
      </c>
      <c r="L64" s="192">
        <v>0</v>
      </c>
      <c r="M64" s="192">
        <v>57905</v>
      </c>
      <c r="N64" s="191">
        <v>-7586</v>
      </c>
      <c r="P64" s="195"/>
      <c r="Q64" s="195"/>
    </row>
    <row r="65" spans="1:17" ht="15" customHeight="1">
      <c r="A65" s="30"/>
      <c r="B65" s="31" t="s">
        <v>183</v>
      </c>
      <c r="C65" s="192">
        <v>41177</v>
      </c>
      <c r="D65" s="192">
        <v>112361</v>
      </c>
      <c r="E65" s="192">
        <v>0</v>
      </c>
      <c r="F65" s="192">
        <v>0</v>
      </c>
      <c r="G65" s="192">
        <v>0</v>
      </c>
      <c r="H65" s="192">
        <v>0</v>
      </c>
      <c r="I65" s="192">
        <v>0</v>
      </c>
      <c r="J65" s="192">
        <v>0</v>
      </c>
      <c r="K65" s="192">
        <v>8930</v>
      </c>
      <c r="L65" s="192">
        <v>0</v>
      </c>
      <c r="M65" s="192">
        <v>58160</v>
      </c>
      <c r="N65" s="191">
        <v>-5334</v>
      </c>
      <c r="P65" s="195"/>
      <c r="Q65" s="195"/>
    </row>
    <row r="66" spans="1:17" ht="15" customHeight="1">
      <c r="A66" s="30"/>
      <c r="B66" s="31" t="s">
        <v>190</v>
      </c>
      <c r="C66" s="192">
        <v>49975</v>
      </c>
      <c r="D66" s="192">
        <v>116412</v>
      </c>
      <c r="E66" s="192">
        <v>0</v>
      </c>
      <c r="F66" s="192">
        <v>0</v>
      </c>
      <c r="G66" s="192">
        <v>0</v>
      </c>
      <c r="H66" s="192">
        <v>0</v>
      </c>
      <c r="I66" s="192">
        <v>0</v>
      </c>
      <c r="J66" s="192">
        <v>0</v>
      </c>
      <c r="K66" s="192">
        <v>6517</v>
      </c>
      <c r="L66" s="192">
        <v>0</v>
      </c>
      <c r="M66" s="192">
        <v>58768</v>
      </c>
      <c r="N66" s="191">
        <v>-3904</v>
      </c>
      <c r="P66" s="195"/>
      <c r="Q66" s="195"/>
    </row>
    <row r="67" spans="1:17" ht="15" customHeight="1">
      <c r="A67" s="30"/>
      <c r="B67" s="31" t="s">
        <v>191</v>
      </c>
      <c r="C67" s="192">
        <v>51557</v>
      </c>
      <c r="D67" s="192">
        <v>118341</v>
      </c>
      <c r="E67" s="192">
        <v>0</v>
      </c>
      <c r="F67" s="192">
        <v>0</v>
      </c>
      <c r="G67" s="192">
        <v>0</v>
      </c>
      <c r="H67" s="192">
        <v>0</v>
      </c>
      <c r="I67" s="192">
        <v>0</v>
      </c>
      <c r="J67" s="192">
        <v>0</v>
      </c>
      <c r="K67" s="192">
        <v>6467</v>
      </c>
      <c r="L67" s="192">
        <v>0</v>
      </c>
      <c r="M67" s="192">
        <v>56320</v>
      </c>
      <c r="N67" s="191">
        <v>-7446</v>
      </c>
      <c r="P67" s="195"/>
      <c r="Q67" s="195"/>
    </row>
    <row r="68" spans="1:17" ht="15" customHeight="1">
      <c r="A68" s="30"/>
      <c r="B68" s="31" t="s">
        <v>184</v>
      </c>
      <c r="C68" s="192">
        <v>49740</v>
      </c>
      <c r="D68" s="192">
        <v>118651</v>
      </c>
      <c r="E68" s="192">
        <v>0</v>
      </c>
      <c r="F68" s="192">
        <v>0</v>
      </c>
      <c r="G68" s="192">
        <v>0</v>
      </c>
      <c r="H68" s="192">
        <v>0</v>
      </c>
      <c r="I68" s="192">
        <v>0</v>
      </c>
      <c r="J68" s="192">
        <v>0</v>
      </c>
      <c r="K68" s="192">
        <v>9057</v>
      </c>
      <c r="L68" s="192">
        <v>0</v>
      </c>
      <c r="M68" s="192">
        <v>55941</v>
      </c>
      <c r="N68" s="191">
        <v>-6968</v>
      </c>
      <c r="P68" s="195"/>
      <c r="Q68" s="195"/>
    </row>
    <row r="69" spans="1:17" ht="15" customHeight="1">
      <c r="A69" s="30"/>
      <c r="B69" s="31" t="s">
        <v>192</v>
      </c>
      <c r="C69" s="192">
        <v>50402</v>
      </c>
      <c r="D69" s="192">
        <v>118872</v>
      </c>
      <c r="E69" s="192">
        <v>0</v>
      </c>
      <c r="F69" s="192">
        <v>0</v>
      </c>
      <c r="G69" s="192">
        <v>0</v>
      </c>
      <c r="H69" s="192">
        <v>0</v>
      </c>
      <c r="I69" s="192">
        <v>0</v>
      </c>
      <c r="J69" s="192">
        <v>0</v>
      </c>
      <c r="K69" s="192">
        <v>8801</v>
      </c>
      <c r="L69" s="192">
        <v>0</v>
      </c>
      <c r="M69" s="192">
        <v>57083</v>
      </c>
      <c r="N69" s="191">
        <v>-6240</v>
      </c>
      <c r="P69" s="195"/>
      <c r="Q69" s="195"/>
    </row>
    <row r="70" spans="1:17" ht="15" customHeight="1">
      <c r="A70" s="30"/>
      <c r="B70" s="31" t="s">
        <v>193</v>
      </c>
      <c r="C70" s="192">
        <v>50402</v>
      </c>
      <c r="D70" s="192">
        <v>118872</v>
      </c>
      <c r="E70" s="192">
        <v>0</v>
      </c>
      <c r="F70" s="192">
        <v>0</v>
      </c>
      <c r="G70" s="192">
        <v>0</v>
      </c>
      <c r="H70" s="192">
        <v>0</v>
      </c>
      <c r="I70" s="192">
        <v>0</v>
      </c>
      <c r="J70" s="192">
        <v>0</v>
      </c>
      <c r="K70" s="192">
        <v>9069</v>
      </c>
      <c r="L70" s="192">
        <v>0</v>
      </c>
      <c r="M70" s="192">
        <v>57083</v>
      </c>
      <c r="N70" s="191">
        <v>-6508</v>
      </c>
      <c r="P70" s="195"/>
      <c r="Q70" s="195"/>
    </row>
    <row r="71" spans="1:17" ht="15" customHeight="1">
      <c r="A71" s="30"/>
      <c r="B71" s="31" t="s">
        <v>185</v>
      </c>
      <c r="C71" s="192">
        <v>37270</v>
      </c>
      <c r="D71" s="192">
        <v>116636</v>
      </c>
      <c r="E71" s="192">
        <v>0</v>
      </c>
      <c r="F71" s="192">
        <v>0</v>
      </c>
      <c r="G71" s="192">
        <v>0</v>
      </c>
      <c r="H71" s="192">
        <v>0</v>
      </c>
      <c r="I71" s="192">
        <v>0</v>
      </c>
      <c r="J71" s="192">
        <v>0</v>
      </c>
      <c r="K71" s="192">
        <v>8282</v>
      </c>
      <c r="L71" s="192">
        <v>0</v>
      </c>
      <c r="M71" s="192">
        <v>58220</v>
      </c>
      <c r="N71" s="191">
        <v>-7947</v>
      </c>
      <c r="P71" s="195"/>
      <c r="Q71" s="195"/>
    </row>
    <row r="72" spans="1:14" ht="15" customHeight="1">
      <c r="A72" s="30"/>
      <c r="B72" s="31">
        <v>0</v>
      </c>
      <c r="C72" s="192">
        <v>0</v>
      </c>
      <c r="D72" s="192">
        <v>0</v>
      </c>
      <c r="E72" s="192">
        <v>0</v>
      </c>
      <c r="F72" s="192">
        <v>0</v>
      </c>
      <c r="G72" s="192">
        <v>0</v>
      </c>
      <c r="H72" s="192">
        <v>0</v>
      </c>
      <c r="I72" s="192">
        <v>0</v>
      </c>
      <c r="J72" s="192">
        <v>0</v>
      </c>
      <c r="K72" s="192">
        <v>0</v>
      </c>
      <c r="L72" s="192">
        <v>0</v>
      </c>
      <c r="M72" s="192">
        <v>0</v>
      </c>
      <c r="N72" s="191">
        <v>0</v>
      </c>
    </row>
    <row r="73" spans="1:14" ht="15" customHeight="1">
      <c r="A73" s="30"/>
      <c r="B73" s="31">
        <v>0</v>
      </c>
      <c r="C73" s="192">
        <v>0</v>
      </c>
      <c r="D73" s="192">
        <v>0</v>
      </c>
      <c r="E73" s="192">
        <v>0</v>
      </c>
      <c r="F73" s="192">
        <v>0</v>
      </c>
      <c r="G73" s="192">
        <v>0</v>
      </c>
      <c r="H73" s="192">
        <v>0</v>
      </c>
      <c r="I73" s="192">
        <v>0</v>
      </c>
      <c r="J73" s="192">
        <v>0</v>
      </c>
      <c r="K73" s="192">
        <v>0</v>
      </c>
      <c r="L73" s="192">
        <v>0</v>
      </c>
      <c r="M73" s="192">
        <v>0</v>
      </c>
      <c r="N73" s="191">
        <v>0</v>
      </c>
    </row>
    <row r="74" spans="1:14" ht="15" customHeight="1">
      <c r="A74" s="30"/>
      <c r="B74" s="31">
        <v>0</v>
      </c>
      <c r="C74" s="192">
        <v>0</v>
      </c>
      <c r="D74" s="192">
        <v>0</v>
      </c>
      <c r="E74" s="192">
        <v>0</v>
      </c>
      <c r="F74" s="192">
        <v>0</v>
      </c>
      <c r="G74" s="192">
        <v>0</v>
      </c>
      <c r="H74" s="192">
        <v>0</v>
      </c>
      <c r="I74" s="192">
        <v>0</v>
      </c>
      <c r="J74" s="192">
        <v>0</v>
      </c>
      <c r="K74" s="192">
        <v>0</v>
      </c>
      <c r="L74" s="192">
        <v>0</v>
      </c>
      <c r="M74" s="192">
        <v>0</v>
      </c>
      <c r="N74" s="191">
        <v>0</v>
      </c>
    </row>
    <row r="75" spans="1:14" ht="15" customHeight="1" thickBot="1">
      <c r="A75" s="88"/>
      <c r="B75" s="89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5"/>
    </row>
    <row r="76" spans="3:14" s="152" customFormat="1" ht="12.75"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</row>
  </sheetData>
  <sheetProtection/>
  <mergeCells count="13">
    <mergeCell ref="K40:K41"/>
    <mergeCell ref="D4:D5"/>
    <mergeCell ref="E4:E5"/>
    <mergeCell ref="M4:M5"/>
    <mergeCell ref="N4:N5"/>
    <mergeCell ref="L40:L41"/>
    <mergeCell ref="M40:M41"/>
    <mergeCell ref="N40:N41"/>
    <mergeCell ref="A4:B5"/>
    <mergeCell ref="C4:C5"/>
    <mergeCell ref="A40:B41"/>
    <mergeCell ref="C40:C41"/>
    <mergeCell ref="D40:D41"/>
  </mergeCells>
  <printOptions/>
  <pageMargins left="1.1811023622047245" right="0.2755905511811024" top="0.8661417322834646" bottom="1.141732283464567" header="0.5118110236220472" footer="0.196850393700787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D.E</dc:creator>
  <cp:keywords/>
  <dc:description/>
  <cp:lastModifiedBy>MBA EYENE</cp:lastModifiedBy>
  <cp:lastPrinted>2008-08-08T10:35:36Z</cp:lastPrinted>
  <dcterms:created xsi:type="dcterms:W3CDTF">1999-04-30T06:10:42Z</dcterms:created>
  <dcterms:modified xsi:type="dcterms:W3CDTF">2020-11-24T11:10:44Z</dcterms:modified>
  <cp:category/>
  <cp:version/>
  <cp:contentType/>
  <cp:contentStatus/>
</cp:coreProperties>
</file>